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5. mayo 2022\"/>
    </mc:Choice>
  </mc:AlternateContent>
  <bookViews>
    <workbookView xWindow="0" yWindow="0" windowWidth="15360" windowHeight="6555" tabRatio="884"/>
  </bookViews>
  <sheets>
    <sheet name="BG" sheetId="19" r:id="rId1"/>
    <sheet name="ER" sheetId="20" r:id="rId2"/>
  </sheets>
  <definedNames>
    <definedName name="_xlnm.Print_Area" localSheetId="0">BG!$A$1:$C$62</definedName>
    <definedName name="_xlnm.Print_Area" localSheetId="1">ER!$A$1:$E$56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D33" i="20" l="1"/>
  <c r="D23" i="20" l="1"/>
  <c r="D15" i="20"/>
  <c r="C46" i="19"/>
  <c r="C37" i="19"/>
  <c r="C31" i="19"/>
  <c r="C17" i="19"/>
  <c r="C12" i="19"/>
  <c r="C41" i="19" l="1"/>
  <c r="C48" i="19" s="1"/>
  <c r="D27" i="20"/>
  <c r="D35" i="20" s="1"/>
  <c r="D39" i="20" s="1"/>
  <c r="D43" i="20" s="1"/>
  <c r="C22" i="19"/>
  <c r="C50" i="19" l="1"/>
</calcChain>
</file>

<file path=xl/sharedStrings.xml><?xml version="1.0" encoding="utf-8"?>
<sst xmlns="http://schemas.openxmlformats.org/spreadsheetml/2006/main" count="67" uniqueCount="63">
  <si>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</si>
  <si>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</si>
  <si>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</si>
  <si>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</si>
  <si>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</si>
  <si>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</si>
  <si>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</si>
  <si>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</si>
  <si>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</si>
  <si>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</si>
  <si>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</si>
  <si>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</si>
  <si>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</si>
  <si>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</si>
  <si>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</si>
  <si>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</si>
  <si>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</si>
  <si>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</si>
  <si>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</si>
  <si>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</si>
  <si>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</si>
  <si>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</si>
  <si>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</si>
  <si>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</si>
  <si>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</si>
  <si>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</si>
  <si>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</si>
  <si>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</si>
  <si>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</si>
  <si>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</si>
  <si>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</si>
  <si>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</si>
  <si>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</si>
  <si>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</si>
  <si>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</si>
  <si>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</si>
  <si>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</si>
  <si>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</si>
  <si>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</si>
  <si>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</si>
  <si>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</si>
  <si>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</si>
  <si>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</si>
  <si>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</si>
  <si>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</si>
  <si>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</si>
  <si>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</si>
  <si>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</si>
  <si>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</si>
  <si>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</si>
  <si>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</si>
  <si>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</si>
  <si>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</si>
  <si>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</si>
  <si>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</si>
  <si>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</si>
  <si>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</si>
  <si>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</si>
  <si>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</si>
  <si>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</si>
  <si>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</si>
  <si>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Al 31 de mayo de 2022</t>
  </si>
  <si>
    <t>Del 01 de enero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</si>
</sst>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59"/>
  <sheetViews>
    <sheetView tabSelected="1" topLeftCell="A43" zoomScaleNormal="100" workbookViewId="0">
      <selection activeCell="C8" sqref="C8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61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44712</v>
      </c>
    </row>
    <row r="8" spans="1:3" x14ac:dyDescent="0.25">
      <c r="A8" s="1" t="s">
        <v>4</v>
      </c>
      <c r="B8" s="7"/>
      <c r="C8" s="8">
        <v>245963.7</v>
      </c>
    </row>
    <row r="9" spans="1:3" hidden="1" x14ac:dyDescent="0.25">
      <c r="A9" s="1" t="s">
        <v>5</v>
      </c>
      <c r="B9" s="7"/>
      <c r="C9" s="8">
        <v>0</v>
      </c>
    </row>
    <row r="10" spans="1:3" x14ac:dyDescent="0.25">
      <c r="A10" s="1" t="s">
        <v>6</v>
      </c>
      <c r="B10" s="7"/>
      <c r="C10" s="8">
        <v>173691</v>
      </c>
    </row>
    <row r="11" spans="1:3" x14ac:dyDescent="0.25">
      <c r="A11" s="1" t="s">
        <v>48</v>
      </c>
      <c r="B11" s="7"/>
      <c r="C11" s="9">
        <v>851238.8</v>
      </c>
    </row>
    <row r="12" spans="1:3" x14ac:dyDescent="0.25">
      <c r="B12" s="7"/>
      <c r="C12" s="10">
        <f>SUM(C8:C11)</f>
        <v>1270893.5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5260.5</v>
      </c>
    </row>
    <row r="16" spans="1:3" x14ac:dyDescent="0.25">
      <c r="A16" s="1" t="s">
        <v>7</v>
      </c>
      <c r="B16" s="11"/>
      <c r="C16" s="9">
        <v>28473.100000000002</v>
      </c>
    </row>
    <row r="17" spans="1:4" x14ac:dyDescent="0.25">
      <c r="B17" s="11"/>
      <c r="C17" s="10">
        <f>+C15+C16</f>
        <v>33733.600000000006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50</v>
      </c>
      <c r="B20" s="7"/>
      <c r="C20" s="8">
        <v>16085.96895</v>
      </c>
    </row>
    <row r="22" spans="1:4" ht="15.75" thickBot="1" x14ac:dyDescent="0.3">
      <c r="A22" s="5" t="s">
        <v>9</v>
      </c>
      <c r="B22" s="12"/>
      <c r="C22" s="13">
        <f>+C12+C17+C20</f>
        <v>1320713.06895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989148.4</v>
      </c>
    </row>
    <row r="27" spans="1:4" x14ac:dyDescent="0.25">
      <c r="A27" s="1" t="s">
        <v>13</v>
      </c>
      <c r="B27" s="14"/>
      <c r="C27" s="8">
        <v>3019.7</v>
      </c>
    </row>
    <row r="28" spans="1:4" x14ac:dyDescent="0.25">
      <c r="A28" s="1" t="s">
        <v>51</v>
      </c>
      <c r="B28" s="7"/>
      <c r="C28" s="8">
        <v>101595.7</v>
      </c>
    </row>
    <row r="29" spans="1:4" x14ac:dyDescent="0.25">
      <c r="A29" s="1" t="s">
        <v>43</v>
      </c>
      <c r="B29" s="14"/>
      <c r="C29" s="8">
        <v>40917.9</v>
      </c>
      <c r="D29" s="8"/>
    </row>
    <row r="30" spans="1:4" ht="17.25" x14ac:dyDescent="0.4">
      <c r="A30" s="1" t="s">
        <v>14</v>
      </c>
      <c r="B30" s="15"/>
      <c r="C30" s="9">
        <v>8803.9</v>
      </c>
    </row>
    <row r="31" spans="1:4" x14ac:dyDescent="0.25">
      <c r="B31" s="10"/>
      <c r="C31" s="10">
        <f>SUM(C26:C30)</f>
        <v>1143485.5999999999</v>
      </c>
    </row>
    <row r="32" spans="1:4" ht="9.75" customHeight="1" x14ac:dyDescent="0.25"/>
    <row r="33" spans="1:3" x14ac:dyDescent="0.25">
      <c r="A33" s="5" t="s">
        <v>15</v>
      </c>
    </row>
    <row r="34" spans="1:3" x14ac:dyDescent="0.25">
      <c r="A34" s="1" t="s">
        <v>16</v>
      </c>
      <c r="B34" s="16"/>
      <c r="C34" s="8">
        <v>16815.2</v>
      </c>
    </row>
    <row r="35" spans="1:3" x14ac:dyDescent="0.25">
      <c r="A35" s="1" t="s">
        <v>17</v>
      </c>
      <c r="B35" s="7"/>
      <c r="C35" s="8">
        <v>4296.5</v>
      </c>
    </row>
    <row r="36" spans="1:3" ht="17.25" x14ac:dyDescent="0.4">
      <c r="A36" s="1" t="s">
        <v>14</v>
      </c>
      <c r="B36" s="15"/>
      <c r="C36" s="9">
        <v>2898.5</v>
      </c>
    </row>
    <row r="37" spans="1:3" x14ac:dyDescent="0.25">
      <c r="B37" s="17"/>
      <c r="C37" s="11">
        <f>SUM(C34:C36)</f>
        <v>24010.2</v>
      </c>
    </row>
    <row r="38" spans="1:3" ht="10.5" customHeight="1" x14ac:dyDescent="0.25">
      <c r="A38" s="5"/>
    </row>
    <row r="39" spans="1:3" ht="17.25" x14ac:dyDescent="0.4">
      <c r="A39" s="5" t="s">
        <v>18</v>
      </c>
      <c r="B39" s="18"/>
      <c r="C39" s="9">
        <v>30220.9</v>
      </c>
    </row>
    <row r="41" spans="1:3" x14ac:dyDescent="0.25">
      <c r="A41" s="5" t="s">
        <v>19</v>
      </c>
      <c r="B41" s="17"/>
      <c r="C41" s="11">
        <f>+C31+C37+C39</f>
        <v>1197716.6999999997</v>
      </c>
    </row>
    <row r="42" spans="1:3" ht="6.75" customHeight="1" x14ac:dyDescent="0.25"/>
    <row r="43" spans="1:3" x14ac:dyDescent="0.25">
      <c r="A43" s="5" t="s">
        <v>20</v>
      </c>
    </row>
    <row r="44" spans="1:3" x14ac:dyDescent="0.25">
      <c r="A44" s="1" t="s">
        <v>21</v>
      </c>
      <c r="C44" s="8">
        <v>70788.899999999994</v>
      </c>
    </row>
    <row r="45" spans="1:3" x14ac:dyDescent="0.25">
      <c r="A45" s="1" t="s">
        <v>22</v>
      </c>
      <c r="C45" s="9">
        <v>52207.5</v>
      </c>
    </row>
    <row r="46" spans="1:3" x14ac:dyDescent="0.25">
      <c r="C46" s="11">
        <f>+C44+C45</f>
        <v>122996.4</v>
      </c>
    </row>
    <row r="47" spans="1:3" ht="9.75" customHeight="1" x14ac:dyDescent="0.25"/>
    <row r="48" spans="1:3" ht="15.75" thickBot="1" x14ac:dyDescent="0.3">
      <c r="A48" s="5" t="s">
        <v>23</v>
      </c>
      <c r="C48" s="19">
        <f>+C41+C46</f>
        <v>1320713.0999999996</v>
      </c>
    </row>
    <row r="49" spans="1:3" ht="15.75" thickTop="1" x14ac:dyDescent="0.25"/>
    <row r="50" spans="1:3" hidden="1" x14ac:dyDescent="0.25">
      <c r="C50" s="20">
        <f>+C22-C48</f>
        <v>-3.1049999641254544E-2</v>
      </c>
    </row>
    <row r="51" spans="1:3" x14ac:dyDescent="0.25">
      <c r="C51" s="20"/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8" spans="1:3" x14ac:dyDescent="0.25">
      <c r="A58" s="26" t="s">
        <v>55</v>
      </c>
      <c r="B58" s="26"/>
      <c r="C58" s="26"/>
    </row>
    <row r="59" spans="1:3" x14ac:dyDescent="0.25">
      <c r="A59" s="26" t="s">
        <v>56</v>
      </c>
      <c r="B59" s="26"/>
      <c r="C59" s="26"/>
    </row>
  </sheetData>
  <mergeCells count="6">
    <mergeCell ref="A59:C59"/>
    <mergeCell ref="A1:C1"/>
    <mergeCell ref="A2:C2"/>
    <mergeCell ref="A3:C3"/>
    <mergeCell ref="A4:C4"/>
    <mergeCell ref="A58:C58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6"/>
  <sheetViews>
    <sheetView topLeftCell="B1" zoomScaleNormal="100" workbookViewId="0">
      <selection activeCell="D41" sqref="D41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24</v>
      </c>
      <c r="C2" s="27"/>
      <c r="D2" s="27"/>
    </row>
    <row r="3" spans="2:4" x14ac:dyDescent="0.25">
      <c r="B3" s="27" t="s">
        <v>62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25</v>
      </c>
      <c r="D6" s="6">
        <v>44712</v>
      </c>
    </row>
    <row r="7" spans="2:4" x14ac:dyDescent="0.25">
      <c r="B7" s="1" t="s">
        <v>26</v>
      </c>
      <c r="D7" s="16">
        <v>34632.1</v>
      </c>
    </row>
    <row r="8" spans="2:4" x14ac:dyDescent="0.25">
      <c r="B8" s="1" t="s">
        <v>27</v>
      </c>
      <c r="D8" s="16">
        <v>6958</v>
      </c>
    </row>
    <row r="9" spans="2:4" x14ac:dyDescent="0.25">
      <c r="B9" s="1" t="s">
        <v>28</v>
      </c>
      <c r="D9" s="16">
        <v>4614.2</v>
      </c>
    </row>
    <row r="10" spans="2:4" x14ac:dyDescent="0.25">
      <c r="B10" s="1" t="s">
        <v>44</v>
      </c>
      <c r="D10" s="16">
        <v>3.8</v>
      </c>
    </row>
    <row r="11" spans="2:4" x14ac:dyDescent="0.25">
      <c r="B11" s="1" t="s">
        <v>60</v>
      </c>
      <c r="D11" s="16">
        <v>9.1999999999999993</v>
      </c>
    </row>
    <row r="12" spans="2:4" x14ac:dyDescent="0.25">
      <c r="B12" s="1" t="s">
        <v>29</v>
      </c>
      <c r="D12" s="16">
        <v>438.7</v>
      </c>
    </row>
    <row r="13" spans="2:4" x14ac:dyDescent="0.25">
      <c r="B13" s="1" t="s">
        <v>30</v>
      </c>
      <c r="D13" s="16">
        <v>691.30000000000007</v>
      </c>
    </row>
    <row r="14" spans="2:4" x14ac:dyDescent="0.25">
      <c r="B14" s="1" t="s">
        <v>31</v>
      </c>
      <c r="D14" s="9">
        <v>3285.1</v>
      </c>
    </row>
    <row r="15" spans="2:4" x14ac:dyDescent="0.25">
      <c r="D15" s="10">
        <f>SUM(D7:D14)</f>
        <v>50632.399999999994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9240.1</v>
      </c>
    </row>
    <row r="19" spans="2:4" x14ac:dyDescent="0.25">
      <c r="B19" s="1" t="s">
        <v>46</v>
      </c>
      <c r="D19" s="16">
        <v>4328.2</v>
      </c>
    </row>
    <row r="20" spans="2:4" hidden="1" x14ac:dyDescent="0.25">
      <c r="B20" s="1" t="s">
        <v>52</v>
      </c>
      <c r="D20" s="16">
        <v>0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4913.3</v>
      </c>
    </row>
    <row r="23" spans="2:4" x14ac:dyDescent="0.25">
      <c r="D23" s="10">
        <f>SUM(D18:D22)</f>
        <v>18481.599999999999</v>
      </c>
    </row>
    <row r="24" spans="2:4" ht="9" customHeight="1" x14ac:dyDescent="0.25"/>
    <row r="25" spans="2:4" x14ac:dyDescent="0.25">
      <c r="B25" s="5" t="s">
        <v>34</v>
      </c>
      <c r="D25" s="22">
        <v>14114.9</v>
      </c>
    </row>
    <row r="27" spans="2:4" x14ac:dyDescent="0.25">
      <c r="B27" s="5" t="s">
        <v>35</v>
      </c>
      <c r="D27" s="10">
        <f>+D15-D23-D25</f>
        <v>18035.899999999994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9048.7999999999993</v>
      </c>
    </row>
    <row r="31" spans="2:4" x14ac:dyDescent="0.25">
      <c r="B31" s="1" t="s">
        <v>38</v>
      </c>
      <c r="D31" s="16">
        <v>9046.6999999999989</v>
      </c>
    </row>
    <row r="32" spans="2:4" x14ac:dyDescent="0.25">
      <c r="B32" s="1" t="s">
        <v>39</v>
      </c>
      <c r="D32" s="9">
        <v>1641.2</v>
      </c>
    </row>
    <row r="33" spans="2:4" x14ac:dyDescent="0.25">
      <c r="D33" s="10">
        <f>SUM(D30:D32)</f>
        <v>19736.7</v>
      </c>
    </row>
    <row r="34" spans="2:4" ht="7.5" customHeight="1" x14ac:dyDescent="0.25"/>
    <row r="35" spans="2:4" x14ac:dyDescent="0.25">
      <c r="B35" s="5" t="s">
        <v>59</v>
      </c>
      <c r="D35" s="10">
        <f>+D27-D33</f>
        <v>-1700.8000000000065</v>
      </c>
    </row>
    <row r="37" spans="2:4" x14ac:dyDescent="0.25">
      <c r="B37" s="5" t="s">
        <v>40</v>
      </c>
      <c r="D37" s="9">
        <v>5206.3</v>
      </c>
    </row>
    <row r="39" spans="2:4" x14ac:dyDescent="0.25">
      <c r="B39" s="5" t="s">
        <v>41</v>
      </c>
      <c r="D39" s="10">
        <f>+D35+D37</f>
        <v>3505.4999999999936</v>
      </c>
    </row>
    <row r="40" spans="2:4" ht="8.25" customHeight="1" x14ac:dyDescent="0.25"/>
    <row r="41" spans="2:4" x14ac:dyDescent="0.25">
      <c r="B41" s="5" t="s">
        <v>42</v>
      </c>
      <c r="D41" s="9">
        <v>-721.6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2783.8999999999937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57</v>
      </c>
      <c r="C53" s="26"/>
      <c r="D53" s="26"/>
      <c r="E53" s="26"/>
    </row>
    <row r="54" spans="2:5" s="25" customFormat="1" ht="12" x14ac:dyDescent="0.2">
      <c r="B54" s="26" t="s">
        <v>58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2022-06-06T22:09:16Z</cp:lastPrinted>
  <dcterms:created xsi:type="dcterms:W3CDTF">2017-01-03T21:39:03Z</dcterms:created>
  <dcterms:modified xsi:type="dcterms:W3CDTF">2022-06-27T17:43:03Z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