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Mayo\"/>
    </mc:Choice>
  </mc:AlternateContent>
  <bookViews>
    <workbookView xWindow="0" yWindow="0" windowWidth="20490" windowHeight="7320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E81" i="2" l="1"/>
  <c r="C70" i="2" l="1"/>
  <c r="C74" i="2" s="1"/>
  <c r="C78" i="2" s="1"/>
  <c r="C81" i="2" s="1"/>
  <c r="C27" i="2"/>
  <c r="C18" i="2"/>
  <c r="B18" i="2"/>
  <c r="C31" i="2" l="1"/>
  <c r="C33" i="2" s="1"/>
  <c r="C34" i="2" s="1"/>
  <c r="E34" i="2" s="1"/>
  <c r="B27" i="2" l="1"/>
  <c r="B70" i="2"/>
  <c r="B74" i="2" s="1"/>
  <c r="B78" i="2" s="1"/>
  <c r="B81" i="2" s="1"/>
  <c r="B31" i="2" l="1"/>
  <c r="B33" i="2" s="1"/>
  <c r="B34" i="2" s="1"/>
  <c r="D34" i="2" s="1"/>
  <c r="D81" i="2" l="1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<sst xmlns="http://schemas.openxmlformats.org/spreadsheetml/2006/main" count="68" uniqueCount="57">
  <si>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</si>
  <si>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</si>
  <si>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</si>
  <si>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</si>
  <si>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</si>
  <si>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</si>
  <si>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</si>
  <si>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</si>
  <si>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</si>
  <si>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</si>
  <si>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</si>
  <si>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</si>
  <si>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</si>
  <si>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</si>
  <si>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</si>
  <si>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</si>
  <si>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</si>
  <si>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</si>
  <si>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</si>
  <si>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</si>
  <si>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</si>
  <si>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</si>
  <si>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</si>
  <si>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</si>
  <si>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</si>
  <si>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</si>
  <si>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</si>
  <si>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</si>
  <si>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</si>
  <si>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</si>
  <si>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</si>
  <si>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</si>
  <si>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</si>
  <si>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</si>
  <si>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</si>
  <si>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</si>
  <si>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</si>
  <si>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</si>
  <si>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</si>
  <si>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</si>
  <si>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</si>
  <si>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</si>
  <si>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</si>
  <si>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</si>
  <si>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</si>
  <si>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</si>
  <si>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</si>
  <si>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</si>
  <si>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t>Pérdida (Utilidad) de Operación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</si>
  <si>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</si>
  <si>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</si>
  <si>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</si>
  <si>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</si>
  <si>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</si>
  <si>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</si>
  <si>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BALANCE GENERAL AL 31 DE MAYO DE 2022 y 2021</t>
  </si>
  <si>
    <t>Estados de Resultados del 1 de enero al 31 de Mayo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</si>
</sst>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166" fontId="19" fillId="0" borderId="10" xfId="42" applyNumberFormat="1" applyFont="1" applyFill="1" applyBorder="1" applyAlignment="1" applyProtection="1">
      <alignment horizontal="right" vertical="center"/>
    </xf>
    <xf numFmtId="165" fontId="19" fillId="0" borderId="10" xfId="42" quotePrefix="1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76200</xdr:rowOff>
    </xdr:from>
    <xdr:to>
      <xdr:col>0</xdr:col>
      <xdr:colOff>2314575</xdr:colOff>
      <xdr:row>56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5"/>
  <sheetViews>
    <sheetView tabSelected="1" topLeftCell="A54" workbookViewId="0">
      <selection activeCell="A53" sqref="A53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55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2022</v>
      </c>
      <c r="C7" s="2">
        <v>2021</v>
      </c>
    </row>
    <row r="8" spans="1:4" x14ac:dyDescent="0.25">
      <c r="A8" s="1" t="s">
        <v>2</v>
      </c>
      <c r="B8" s="17">
        <v>616952.80000000005</v>
      </c>
      <c r="C8" s="17">
        <v>567652.69999999995</v>
      </c>
      <c r="D8" s="5"/>
    </row>
    <row r="9" spans="1:4" hidden="1" x14ac:dyDescent="0.25">
      <c r="A9" s="1" t="s">
        <v>40</v>
      </c>
      <c r="B9" s="17">
        <v>0</v>
      </c>
      <c r="C9" s="17">
        <v>0</v>
      </c>
      <c r="D9" s="5"/>
    </row>
    <row r="10" spans="1:4" x14ac:dyDescent="0.25">
      <c r="A10" s="1" t="s">
        <v>38</v>
      </c>
      <c r="B10" s="17">
        <v>439567.3</v>
      </c>
      <c r="C10" s="17">
        <v>399009.3</v>
      </c>
      <c r="D10" s="5"/>
    </row>
    <row r="11" spans="1:4" x14ac:dyDescent="0.25">
      <c r="A11" s="1" t="s">
        <v>4</v>
      </c>
      <c r="B11" s="17">
        <v>2574679.9</v>
      </c>
      <c r="C11" s="17">
        <v>2365997.2000000002</v>
      </c>
      <c r="D11" s="5"/>
    </row>
    <row r="12" spans="1:4" x14ac:dyDescent="0.25">
      <c r="A12" s="1" t="s">
        <v>37</v>
      </c>
      <c r="B12" s="17">
        <v>1636.4</v>
      </c>
      <c r="C12" s="17">
        <v>1503.5</v>
      </c>
      <c r="D12" s="5"/>
    </row>
    <row r="13" spans="1:4" x14ac:dyDescent="0.25">
      <c r="A13" s="1" t="s">
        <v>5</v>
      </c>
      <c r="B13" s="17">
        <v>32225.5</v>
      </c>
      <c r="C13" s="17">
        <v>31178.5</v>
      </c>
      <c r="D13" s="5"/>
    </row>
    <row r="14" spans="1:4" x14ac:dyDescent="0.25">
      <c r="A14" s="1" t="s">
        <v>6</v>
      </c>
      <c r="B14" s="17">
        <v>69163.100000000006</v>
      </c>
      <c r="C14" s="17">
        <v>91286.7</v>
      </c>
      <c r="D14" s="5"/>
    </row>
    <row r="15" spans="1:4" ht="15.75" thickBot="1" x14ac:dyDescent="0.3">
      <c r="A15" s="1" t="s">
        <v>7</v>
      </c>
      <c r="B15" s="17">
        <v>110246.2</v>
      </c>
      <c r="C15" s="17">
        <v>100001</v>
      </c>
      <c r="D15" s="5"/>
    </row>
    <row r="16" spans="1:4" ht="15.75" hidden="1" thickBot="1" x14ac:dyDescent="0.3">
      <c r="A16" s="1" t="s">
        <v>8</v>
      </c>
      <c r="B16" s="24"/>
      <c r="C16" s="24"/>
      <c r="D16" s="5"/>
    </row>
    <row r="17" spans="1:5" ht="15.75" hidden="1" thickBot="1" x14ac:dyDescent="0.3">
      <c r="A17" s="10" t="s">
        <v>9</v>
      </c>
      <c r="B17" s="21"/>
      <c r="C17" s="21"/>
      <c r="D17" s="5"/>
    </row>
    <row r="18" spans="1:5" ht="15.75" thickBot="1" x14ac:dyDescent="0.3">
      <c r="A18" s="12" t="s">
        <v>10</v>
      </c>
      <c r="B18" s="23">
        <f>SUM(B8:B17)</f>
        <v>3844471.2</v>
      </c>
      <c r="C18" s="23">
        <f>SUM(C8:C17)</f>
        <v>3556628.9000000004</v>
      </c>
      <c r="D18" s="5"/>
    </row>
    <row r="19" spans="1:5" x14ac:dyDescent="0.25">
      <c r="A19" s="11" t="s">
        <v>41</v>
      </c>
      <c r="B19" s="19">
        <v>2894306.9</v>
      </c>
      <c r="C19" s="19">
        <v>2763285</v>
      </c>
      <c r="D19" s="5"/>
    </row>
    <row r="20" spans="1:5" x14ac:dyDescent="0.25">
      <c r="A20" s="1" t="s">
        <v>35</v>
      </c>
      <c r="B20" s="17">
        <v>82.6</v>
      </c>
      <c r="C20" s="17">
        <v>173.3</v>
      </c>
      <c r="D20" s="5"/>
    </row>
    <row r="21" spans="1:5" x14ac:dyDescent="0.25">
      <c r="A21" s="1" t="s">
        <v>11</v>
      </c>
      <c r="B21" s="17">
        <v>255149.8</v>
      </c>
      <c r="C21" s="17">
        <v>148865.20000000001</v>
      </c>
      <c r="D21" s="5"/>
    </row>
    <row r="22" spans="1:5" x14ac:dyDescent="0.25">
      <c r="A22" s="1" t="s">
        <v>3</v>
      </c>
      <c r="B22" s="17">
        <v>5001</v>
      </c>
      <c r="C22" s="17">
        <v>0</v>
      </c>
      <c r="D22" s="5"/>
    </row>
    <row r="23" spans="1:5" x14ac:dyDescent="0.25">
      <c r="A23" s="1" t="s">
        <v>12</v>
      </c>
      <c r="B23" s="17">
        <v>152831.9</v>
      </c>
      <c r="C23" s="17">
        <v>122827.3</v>
      </c>
      <c r="D23" s="5"/>
    </row>
    <row r="24" spans="1:5" x14ac:dyDescent="0.25">
      <c r="A24" s="1" t="s">
        <v>6</v>
      </c>
      <c r="B24" s="17">
        <v>30193.5</v>
      </c>
      <c r="C24" s="17">
        <v>18388.900000000001</v>
      </c>
      <c r="D24" s="5"/>
    </row>
    <row r="25" spans="1:5" ht="15.75" thickBot="1" x14ac:dyDescent="0.3">
      <c r="A25" s="1" t="s">
        <v>13</v>
      </c>
      <c r="B25" s="17">
        <v>107860.1</v>
      </c>
      <c r="C25" s="17">
        <v>79067.899999999994</v>
      </c>
      <c r="D25" s="5"/>
    </row>
    <row r="26" spans="1:5" ht="15.75" hidden="1" thickBot="1" x14ac:dyDescent="0.3">
      <c r="A26" s="10" t="s">
        <v>14</v>
      </c>
      <c r="B26" s="21">
        <v>87799.5</v>
      </c>
      <c r="C26" s="21"/>
      <c r="D26" s="5"/>
    </row>
    <row r="27" spans="1:5" ht="15.75" thickBot="1" x14ac:dyDescent="0.3">
      <c r="A27" s="12" t="s">
        <v>15</v>
      </c>
      <c r="B27" s="23">
        <f>SUM(B19:B25)</f>
        <v>3445425.8</v>
      </c>
      <c r="C27" s="18">
        <f>SUM(C19:C25)</f>
        <v>3132607.5999999996</v>
      </c>
      <c r="D27" s="5"/>
    </row>
    <row r="28" spans="1:5" x14ac:dyDescent="0.25">
      <c r="A28" s="11" t="s">
        <v>16</v>
      </c>
      <c r="B28" s="19">
        <v>204701.8</v>
      </c>
      <c r="C28" s="19">
        <v>204701.8</v>
      </c>
      <c r="D28" s="5"/>
    </row>
    <row r="29" spans="1:5" hidden="1" x14ac:dyDescent="0.25">
      <c r="A29" s="1" t="s">
        <v>17</v>
      </c>
      <c r="B29" s="24"/>
      <c r="C29" s="24"/>
      <c r="D29" s="5"/>
    </row>
    <row r="30" spans="1:5" x14ac:dyDescent="0.25">
      <c r="A30" s="1" t="s">
        <v>18</v>
      </c>
      <c r="B30" s="17">
        <v>170589.7</v>
      </c>
      <c r="C30" s="17">
        <v>207702.39999999999</v>
      </c>
      <c r="D30" s="5"/>
      <c r="E30" s="5"/>
    </row>
    <row r="31" spans="1:5" ht="15.75" thickBot="1" x14ac:dyDescent="0.3">
      <c r="A31" s="1" t="s">
        <v>45</v>
      </c>
      <c r="B31" s="17">
        <f>B81</f>
        <v>23753.9</v>
      </c>
      <c r="C31" s="25">
        <f>+C81</f>
        <v>11617.100000000006</v>
      </c>
      <c r="D31" s="5"/>
    </row>
    <row r="32" spans="1:5" ht="15.75" hidden="1" thickBot="1" x14ac:dyDescent="0.3">
      <c r="A32" s="10" t="s">
        <v>9</v>
      </c>
      <c r="B32" s="21"/>
      <c r="C32" s="21"/>
      <c r="D32" s="5"/>
    </row>
    <row r="33" spans="1:884" ht="15.75" thickBot="1" x14ac:dyDescent="0.3">
      <c r="A33" s="12" t="s">
        <v>19</v>
      </c>
      <c r="B33" s="23">
        <f>SUM(B28:B31)</f>
        <v>399045.4</v>
      </c>
      <c r="C33" s="18">
        <f>SUM(C28:C32)</f>
        <v>424021.29999999993</v>
      </c>
      <c r="D33" s="5"/>
    </row>
    <row r="34" spans="1:884" ht="15.75" thickBot="1" x14ac:dyDescent="0.3">
      <c r="A34" s="12" t="s">
        <v>20</v>
      </c>
      <c r="B34" s="23">
        <f>B33+B27</f>
        <v>3844471.1999999997</v>
      </c>
      <c r="C34" s="18">
        <f>C27+C33</f>
        <v>3556628.8999999994</v>
      </c>
      <c r="D34" s="15">
        <f>B34-B18</f>
        <v>0</v>
      </c>
      <c r="E34" s="15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28" t="s">
        <v>51</v>
      </c>
      <c r="B41" s="30" t="s">
        <v>53</v>
      </c>
      <c r="C41" s="3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28" t="s">
        <v>52</v>
      </c>
      <c r="B42" s="30" t="s">
        <v>54</v>
      </c>
      <c r="C42" s="30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30" t="s">
        <v>49</v>
      </c>
      <c r="B47" s="30"/>
      <c r="C47" s="30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30" t="s">
        <v>50</v>
      </c>
      <c r="B48" s="30"/>
      <c r="C48" s="3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29"/>
      <c r="B49" s="29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29"/>
      <c r="B50" s="29"/>
      <c r="C50" s="2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29"/>
      <c r="B51" s="29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29"/>
      <c r="B52" s="29"/>
      <c r="C52" s="29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29"/>
      <c r="B53" s="29"/>
      <c r="C53" s="29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29"/>
      <c r="B54" s="29"/>
      <c r="C54" s="29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ht="21" customHeight="1" x14ac:dyDescent="0.25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ht="15.75" x14ac:dyDescent="0.25">
      <c r="A58" s="8" t="s">
        <v>43</v>
      </c>
      <c r="B58" s="9"/>
      <c r="C58" s="9"/>
      <c r="D58" s="5"/>
    </row>
    <row r="59" spans="1:884" ht="15.75" x14ac:dyDescent="0.25">
      <c r="A59" s="8" t="s">
        <v>56</v>
      </c>
      <c r="B59" s="9"/>
      <c r="C59" s="9"/>
      <c r="D59" s="5"/>
    </row>
    <row r="60" spans="1:884" ht="15.75" x14ac:dyDescent="0.25">
      <c r="A60" s="8" t="s">
        <v>0</v>
      </c>
      <c r="B60" s="9"/>
      <c r="C60" s="9"/>
      <c r="D60" s="5"/>
    </row>
    <row r="61" spans="1:884" x14ac:dyDescent="0.25">
      <c r="A61" s="1" t="s">
        <v>1</v>
      </c>
      <c r="B61" s="2">
        <v>2022</v>
      </c>
      <c r="C61" s="2">
        <v>2021</v>
      </c>
      <c r="D61" s="5"/>
    </row>
    <row r="62" spans="1:884" x14ac:dyDescent="0.25">
      <c r="A62" s="1" t="s">
        <v>21</v>
      </c>
      <c r="B62" s="16">
        <v>97725.1</v>
      </c>
      <c r="C62" s="16">
        <v>93922</v>
      </c>
      <c r="D62" s="5"/>
    </row>
    <row r="63" spans="1:884" x14ac:dyDescent="0.25">
      <c r="A63" s="1" t="s">
        <v>42</v>
      </c>
      <c r="B63" s="17">
        <v>2891</v>
      </c>
      <c r="C63" s="17">
        <v>2565.5</v>
      </c>
      <c r="D63" s="5"/>
    </row>
    <row r="64" spans="1:884" x14ac:dyDescent="0.25">
      <c r="A64" s="1" t="s">
        <v>22</v>
      </c>
      <c r="B64" s="17">
        <v>12881.4</v>
      </c>
      <c r="C64" s="17">
        <v>11198.4</v>
      </c>
      <c r="D64" s="5"/>
    </row>
    <row r="65" spans="1:4" x14ac:dyDescent="0.25">
      <c r="A65" s="1" t="s">
        <v>36</v>
      </c>
      <c r="B65" s="17">
        <v>1487.7</v>
      </c>
      <c r="C65" s="17">
        <v>841</v>
      </c>
      <c r="D65" s="5"/>
    </row>
    <row r="66" spans="1:4" x14ac:dyDescent="0.25">
      <c r="A66" s="1" t="s">
        <v>23</v>
      </c>
      <c r="B66" s="17">
        <v>610.70000000000005</v>
      </c>
      <c r="C66" s="17">
        <v>452.8</v>
      </c>
      <c r="D66" s="5"/>
    </row>
    <row r="67" spans="1:4" x14ac:dyDescent="0.25">
      <c r="A67" s="1" t="s">
        <v>24</v>
      </c>
      <c r="B67" s="17">
        <v>7742.5</v>
      </c>
      <c r="C67" s="17">
        <v>6468.6</v>
      </c>
      <c r="D67" s="5"/>
    </row>
    <row r="68" spans="1:4" x14ac:dyDescent="0.25">
      <c r="A68" s="3" t="s">
        <v>25</v>
      </c>
      <c r="B68" s="4">
        <v>32881</v>
      </c>
      <c r="C68" s="4">
        <v>32433.5</v>
      </c>
      <c r="D68" s="5"/>
    </row>
    <row r="69" spans="1:4" ht="15.75" thickBot="1" x14ac:dyDescent="0.3">
      <c r="A69" s="13" t="s">
        <v>26</v>
      </c>
      <c r="B69" s="14">
        <v>21319.5</v>
      </c>
      <c r="C69" s="26">
        <v>43876.1</v>
      </c>
      <c r="D69" s="5"/>
    </row>
    <row r="70" spans="1:4" ht="15.75" thickBot="1" x14ac:dyDescent="0.3">
      <c r="A70" s="12" t="s">
        <v>27</v>
      </c>
      <c r="B70" s="23">
        <f>SUM(B62:B67)-B68-B69</f>
        <v>69137.899999999994</v>
      </c>
      <c r="C70" s="18">
        <f>SUM(C62:C67)-C68-C69</f>
        <v>39138.700000000004</v>
      </c>
      <c r="D70" s="5"/>
    </row>
    <row r="71" spans="1:4" x14ac:dyDescent="0.25">
      <c r="A71" s="11" t="s">
        <v>28</v>
      </c>
      <c r="B71" s="19">
        <v>26463.9</v>
      </c>
      <c r="C71" s="25">
        <v>24268.9</v>
      </c>
      <c r="D71" s="5"/>
    </row>
    <row r="72" spans="1:4" x14ac:dyDescent="0.25">
      <c r="A72" s="1" t="s">
        <v>29</v>
      </c>
      <c r="B72" s="17">
        <v>18818</v>
      </c>
      <c r="C72" s="25">
        <v>16557.099999999999</v>
      </c>
      <c r="D72" s="5"/>
    </row>
    <row r="73" spans="1:4" ht="15.75" thickBot="1" x14ac:dyDescent="0.3">
      <c r="A73" s="10" t="s">
        <v>30</v>
      </c>
      <c r="B73" s="20">
        <v>6259.7</v>
      </c>
      <c r="C73" s="25">
        <v>6167.7</v>
      </c>
      <c r="D73" s="5"/>
    </row>
    <row r="74" spans="1:4" ht="15.75" thickBot="1" x14ac:dyDescent="0.3">
      <c r="A74" s="12" t="s">
        <v>48</v>
      </c>
      <c r="B74" s="23">
        <f>B70-SUM(B71:B73)</f>
        <v>17596.299999999996</v>
      </c>
      <c r="C74" s="18">
        <f>C70-SUM(C71:C73)</f>
        <v>-7854.9999999999927</v>
      </c>
      <c r="D74" s="5"/>
    </row>
    <row r="75" spans="1:4" x14ac:dyDescent="0.25">
      <c r="A75" s="11" t="s">
        <v>31</v>
      </c>
      <c r="B75" s="19">
        <v>16646.900000000001</v>
      </c>
      <c r="C75" s="25">
        <v>25401.5</v>
      </c>
      <c r="D75" s="5"/>
    </row>
    <row r="76" spans="1:4" ht="15.75" thickBot="1" x14ac:dyDescent="0.3">
      <c r="A76" s="1" t="s">
        <v>32</v>
      </c>
      <c r="B76" s="4">
        <v>-406.7</v>
      </c>
      <c r="C76" s="4">
        <v>-785.9</v>
      </c>
      <c r="D76" s="5"/>
    </row>
    <row r="77" spans="1:4" ht="15.75" hidden="1" thickBot="1" x14ac:dyDescent="0.3">
      <c r="A77" s="10" t="s">
        <v>33</v>
      </c>
      <c r="B77" s="21"/>
      <c r="C77" s="21"/>
      <c r="D77" s="5"/>
    </row>
    <row r="78" spans="1:4" ht="15.75" thickBot="1" x14ac:dyDescent="0.3">
      <c r="A78" s="12" t="s">
        <v>46</v>
      </c>
      <c r="B78" s="23">
        <f>SUM(B74:B76)</f>
        <v>33836.5</v>
      </c>
      <c r="C78" s="18">
        <f>SUM(C74:C76)</f>
        <v>16760.600000000006</v>
      </c>
      <c r="D78" s="5"/>
    </row>
    <row r="79" spans="1:4" hidden="1" x14ac:dyDescent="0.25">
      <c r="A79" s="11" t="s">
        <v>34</v>
      </c>
      <c r="B79" s="22"/>
      <c r="C79" s="22"/>
      <c r="D79" s="5"/>
    </row>
    <row r="80" spans="1:4" ht="15.75" thickBot="1" x14ac:dyDescent="0.3">
      <c r="A80" s="10" t="s">
        <v>39</v>
      </c>
      <c r="B80" s="14">
        <v>-10082.6</v>
      </c>
      <c r="C80" s="27">
        <v>-5143.5</v>
      </c>
      <c r="D80" s="5"/>
    </row>
    <row r="81" spans="1:5" ht="15.75" thickBot="1" x14ac:dyDescent="0.3">
      <c r="A81" s="12" t="s">
        <v>47</v>
      </c>
      <c r="B81" s="23">
        <f>SUM(B78:B80)</f>
        <v>23753.9</v>
      </c>
      <c r="C81" s="18">
        <f>SUM(C78:C80)</f>
        <v>11617.100000000006</v>
      </c>
      <c r="D81" s="15">
        <f>B81-B31</f>
        <v>0</v>
      </c>
      <c r="E81" s="15">
        <f>C81-C31</f>
        <v>0</v>
      </c>
    </row>
    <row r="82" spans="1:5" x14ac:dyDescent="0.25">
      <c r="A82" s="6" t="s">
        <v>44</v>
      </c>
      <c r="B82" s="6"/>
      <c r="C82" s="6"/>
    </row>
    <row r="83" spans="1:5" x14ac:dyDescent="0.25">
      <c r="A83" s="6"/>
      <c r="B83" s="6"/>
      <c r="C83" s="6"/>
    </row>
    <row r="84" spans="1:5" x14ac:dyDescent="0.25">
      <c r="A84" s="6"/>
      <c r="B84" s="6"/>
      <c r="C84" s="6"/>
    </row>
    <row r="85" spans="1:5" x14ac:dyDescent="0.25">
      <c r="A85" s="6"/>
      <c r="B85" s="6"/>
      <c r="C85" s="6"/>
    </row>
    <row r="86" spans="1:5" x14ac:dyDescent="0.25">
      <c r="A86" s="6"/>
      <c r="B86" s="6"/>
      <c r="C86" s="6"/>
    </row>
    <row r="87" spans="1:5" x14ac:dyDescent="0.25">
      <c r="A87" s="6"/>
      <c r="B87" s="6"/>
      <c r="C87" s="6"/>
    </row>
    <row r="88" spans="1:5" x14ac:dyDescent="0.25">
      <c r="A88" s="28" t="s">
        <v>51</v>
      </c>
      <c r="B88" s="30" t="s">
        <v>53</v>
      </c>
      <c r="C88" s="30"/>
    </row>
    <row r="89" spans="1:5" x14ac:dyDescent="0.25">
      <c r="A89" s="28" t="s">
        <v>52</v>
      </c>
      <c r="B89" s="30" t="s">
        <v>54</v>
      </c>
      <c r="C89" s="30"/>
    </row>
    <row r="90" spans="1:5" x14ac:dyDescent="0.25">
      <c r="A90" s="6"/>
      <c r="B90" s="6"/>
      <c r="C90" s="6"/>
    </row>
    <row r="91" spans="1:5" x14ac:dyDescent="0.25">
      <c r="A91" s="6"/>
      <c r="B91" s="6"/>
      <c r="C91" s="6"/>
    </row>
    <row r="92" spans="1:5" x14ac:dyDescent="0.25">
      <c r="A92" s="6"/>
      <c r="B92" s="6"/>
      <c r="C92" s="6"/>
    </row>
    <row r="93" spans="1:5" x14ac:dyDescent="0.25">
      <c r="A93" s="6"/>
      <c r="B93" s="6"/>
      <c r="C93" s="6"/>
    </row>
    <row r="94" spans="1:5" x14ac:dyDescent="0.25">
      <c r="A94" s="30" t="s">
        <v>49</v>
      </c>
      <c r="B94" s="30"/>
      <c r="C94" s="30"/>
    </row>
    <row r="95" spans="1:5" x14ac:dyDescent="0.25">
      <c r="A95" s="30" t="s">
        <v>50</v>
      </c>
      <c r="B95" s="30"/>
      <c r="C95" s="30"/>
    </row>
  </sheetData>
  <mergeCells count="8">
    <mergeCell ref="A94:C94"/>
    <mergeCell ref="A95:C95"/>
    <mergeCell ref="A47:C47"/>
    <mergeCell ref="A48:C48"/>
    <mergeCell ref="B41:C41"/>
    <mergeCell ref="B42:C42"/>
    <mergeCell ref="B88:C88"/>
    <mergeCell ref="B89:C89"/>
  </mergeCells>
  <printOptions horizontalCentered="1"/>
  <pageMargins left="0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2022-06-09T16:05:54Z</cp:lastPrinted>
  <dcterms:created xsi:type="dcterms:W3CDTF">2017-01-11T17:17:53Z</dcterms:created>
  <dcterms:modified xsi:type="dcterms:W3CDTF">2022-06-09T16:06:00Z</dcterms:modified>
</cp:coreProperties>
</file>