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\Documents\Cierres Mensuales\2022\5. Mayo\"/>
    </mc:Choice>
  </mc:AlternateContent>
  <xr:revisionPtr revIDLastSave="0" documentId="13_ncr:1_{C6B3536B-CFB0-4EF4-A547-F51B4980D1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52022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'052022'!$A$1:$F$125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1" i="3" l="1"/>
  <c r="F91" i="3"/>
  <c r="F94" i="3" s="1"/>
  <c r="F85" i="3"/>
  <c r="F40" i="3"/>
  <c r="F37" i="3"/>
  <c r="F31" i="3"/>
  <c r="F17" i="3"/>
  <c r="F25" i="3" s="1"/>
  <c r="F95" i="3" l="1"/>
  <c r="F102" i="3" s="1"/>
  <c r="F104" i="3" s="1"/>
  <c r="F106" i="3" s="1"/>
  <c r="F38" i="3"/>
  <c r="F44" i="3" s="1"/>
  <c r="A7" i="3" l="1"/>
  <c r="F48" i="3" l="1"/>
</calcChain>
</file>

<file path=xl/sharedStrings.xml><?xml version="1.0" encoding="utf-8"?>
<sst xmlns="http://schemas.openxmlformats.org/spreadsheetml/2006/main" count="61" uniqueCount="54">
  <si>
    <t>(San Salvador, República de El Salvador)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</si>
  <si>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</si>
  <si>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</si>
  <si>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</si>
  <si>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</si>
  <si>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</si>
  <si>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</si>
  <si>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</si>
  <si>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</si>
  <si>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</si>
  <si>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</si>
  <si>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</si>
  <si>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</si>
  <si>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</si>
  <si>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</si>
  <si>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</si>
  <si>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</si>
  <si>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</si>
  <si>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</si>
  <si>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</si>
  <si>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</si>
  <si>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</si>
  <si>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</si>
  <si>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</si>
  <si>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</si>
  <si>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</si>
  <si>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</si>
  <si>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</si>
  <si>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</si>
  <si>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</si>
  <si>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</si>
  <si>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</si>
  <si>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</si>
  <si>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</si>
  <si>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</si>
  <si>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</si>
  <si>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</si>
  <si>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</si>
  <si>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</si>
  <si>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</si>
  <si>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Impuesto sobre la renta</t>
  </si>
  <si>
    <t xml:space="preserve">SOCIEDAD DE AHORRO Y CRÉDITO GENTE, S.A. </t>
  </si>
  <si>
    <t>Utilidad del periodo</t>
  </si>
  <si>
    <t>Balance general (no auditado)</t>
  </si>
  <si>
    <t>Estado de resultado (no auditado)</t>
  </si>
  <si>
    <t>Utilidad antes de impuesto sobre la renta</t>
  </si>
  <si>
    <t>Operaciones en moneda extranjera</t>
  </si>
  <si>
    <t>Utilidad de operación</t>
  </si>
  <si>
    <t xml:space="preserve">                              Francisco Enrique Cáceres Prunera                 Edwin Esaú Flores Campos</t>
  </si>
  <si>
    <t xml:space="preserve">                                             Gerente General                                         Contador General</t>
  </si>
  <si>
    <t xml:space="preserve">  Federico José Parker Soto                     Ernesto Francisco Fernández Lang                       Gabriel Simán Siri</t>
  </si>
  <si>
    <t xml:space="preserve">      Director Presidente                                       Director Vicepresidente                              Director Secretario</t>
  </si>
  <si>
    <t>Al 31 de mayo de 2022</t>
  </si>
  <si>
    <t>Por el periodo del 01 de enero al 31 de mayo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</si>
</sst>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rgb="FF0000CC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42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4" fillId="2" borderId="1" xfId="1" applyFont="1" applyFill="1" applyBorder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6" fontId="3" fillId="2" borderId="0" xfId="2" applyNumberFormat="1" applyFont="1" applyFill="1"/>
    <xf numFmtId="0" fontId="8" fillId="2" borderId="0" xfId="1" applyFont="1" applyFill="1"/>
    <xf numFmtId="0" fontId="9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3" borderId="0" xfId="1" applyFont="1" applyFill="1"/>
    <xf numFmtId="0" fontId="3" fillId="3" borderId="0" xfId="1" applyFont="1" applyFill="1"/>
    <xf numFmtId="165" fontId="3" fillId="2" borderId="0" xfId="2" applyNumberFormat="1" applyFont="1" applyFill="1"/>
    <xf numFmtId="43" fontId="5" fillId="2" borderId="0" xfId="4" applyFont="1" applyFill="1"/>
    <xf numFmtId="43" fontId="12" fillId="2" borderId="0" xfId="0" applyNumberFormat="1" applyFont="1" applyFill="1"/>
    <xf numFmtId="0" fontId="13" fillId="2" borderId="0" xfId="0" applyFont="1" applyFill="1"/>
    <xf numFmtId="0" fontId="14" fillId="2" borderId="0" xfId="0" applyFont="1" applyFill="1"/>
    <xf numFmtId="164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43" fontId="4" fillId="2" borderId="0" xfId="4" applyFont="1" applyFill="1"/>
    <xf numFmtId="43" fontId="3" fillId="2" borderId="0" xfId="1" applyNumberFormat="1" applyFont="1" applyFill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  <xf numFmtId="166" fontId="3" fillId="2" borderId="0" xfId="4" applyNumberFormat="1" applyFont="1" applyFill="1"/>
    <xf numFmtId="166" fontId="3" fillId="2" borderId="2" xfId="4" applyNumberFormat="1" applyFont="1" applyFill="1" applyBorder="1"/>
    <xf numFmtId="166" fontId="3" fillId="2" borderId="6" xfId="4" applyNumberFormat="1" applyFont="1" applyFill="1" applyBorder="1"/>
    <xf numFmtId="166" fontId="4" fillId="2" borderId="0" xfId="4" applyNumberFormat="1" applyFont="1" applyFill="1"/>
    <xf numFmtId="166" fontId="3" fillId="2" borderId="0" xfId="4" applyNumberFormat="1" applyFont="1" applyFill="1" applyBorder="1"/>
    <xf numFmtId="166" fontId="4" fillId="2" borderId="3" xfId="4" applyNumberFormat="1" applyFont="1" applyFill="1" applyBorder="1"/>
    <xf numFmtId="166" fontId="4" fillId="2" borderId="2" xfId="4" applyNumberFormat="1" applyFont="1" applyFill="1" applyBorder="1"/>
    <xf numFmtId="166" fontId="4" fillId="2" borderId="4" xfId="4" applyNumberFormat="1" applyFont="1" applyFill="1" applyBorder="1"/>
    <xf numFmtId="166" fontId="3" fillId="2" borderId="0" xfId="4" applyNumberFormat="1" applyFont="1" applyFill="1" applyAlignment="1">
      <alignment horizontal="center"/>
    </xf>
    <xf numFmtId="166" fontId="3" fillId="2" borderId="6" xfId="4" applyNumberFormat="1" applyFont="1" applyFill="1" applyBorder="1" applyAlignment="1">
      <alignment horizontal="right"/>
    </xf>
    <xf numFmtId="166" fontId="3" fillId="2" borderId="4" xfId="4" applyNumberFormat="1" applyFont="1" applyFill="1" applyBorder="1"/>
  </cellXfs>
  <cellStyles count="7">
    <cellStyle name="Millares" xfId="4" builtinId="3"/>
    <cellStyle name="Millares 2" xfId="2" xr:uid="{00000000-0005-0000-0000-000001000000}"/>
    <cellStyle name="Moneda 2" xfId="6" xr:uid="{00000000-0005-0000-0000-000002000000}"/>
    <cellStyle name="Normal" xfId="0" builtinId="0"/>
    <cellStyle name="Normal 10" xfId="1" xr:uid="{00000000-0005-0000-0000-000004000000}"/>
    <cellStyle name="Normal 2" xfId="5" xr:uid="{00000000-0005-0000-0000-000005000000}"/>
    <cellStyle name="Normal_Bal, Utl, Fluj y anex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109796</xdr:colOff>
      <xdr:row>0</xdr:row>
      <xdr:rowOff>76638</xdr:rowOff>
    </xdr:from>
    <xdr:to>
      <xdr:col>5</xdr:col>
      <xdr:colOff>1193644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4CD904-2EA5-45BC-A5F9-7BA55032A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2689" y="76638"/>
          <a:ext cx="1451241" cy="729671"/>
        </a:xfrm>
        <a:prstGeom prst="rect">
          <a:avLst/>
        </a:prstGeom>
      </xdr:spPr>
    </xdr:pic>
    <xdr:clientData/>
  </xdr:twoCellAnchor>
  <xdr:twoCellAnchor editAs="oneCell">
    <xdr:from>
      <xdr:col>4</xdr:col>
      <xdr:colOff>135291</xdr:colOff>
      <xdr:row>66</xdr:row>
      <xdr:rowOff>65690</xdr:rowOff>
    </xdr:from>
    <xdr:to>
      <xdr:col>5</xdr:col>
      <xdr:colOff>1219139</xdr:colOff>
      <xdr:row>69</xdr:row>
      <xdr:rowOff>142220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39F37B-AFAF-4407-A51E-DEE660C69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8184" y="14149083"/>
          <a:ext cx="1451241" cy="7296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5"/>
  <sheetViews>
    <sheetView tabSelected="1" topLeftCell="A83" zoomScale="70" zoomScaleNormal="70" workbookViewId="0">
      <selection activeCell="A89" sqref="A89:XFD89"/>
    </sheetView>
  </sheetViews>
  <sheetFormatPr baseColWidth="10" defaultColWidth="11.42578125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8.5703125" style="1" bestFit="1" customWidth="1"/>
    <col min="7" max="7" width="16.140625" style="3" bestFit="1" customWidth="1"/>
    <col min="8" max="8" width="17.5703125" style="3" bestFit="1" customWidth="1"/>
    <col min="9" max="9" width="16.140625" style="3" bestFit="1" customWidth="1"/>
    <col min="10" max="10" width="21.5703125" style="4" customWidth="1"/>
    <col min="11" max="11" width="15.140625" style="4" customWidth="1"/>
    <col min="12" max="12" width="14.140625" style="4" bestFit="1" customWidth="1"/>
    <col min="13" max="13" width="15.42578125" style="3" bestFit="1" customWidth="1"/>
    <col min="14" max="14" width="14.140625" style="3" bestFit="1" customWidth="1"/>
    <col min="15" max="15" width="12.85546875" style="3" bestFit="1" customWidth="1"/>
    <col min="16" max="16" width="16.28515625" style="3" bestFit="1" customWidth="1"/>
    <col min="17" max="17" width="15" style="3" bestFit="1" customWidth="1"/>
    <col min="18" max="18" width="11.7109375" style="3" bestFit="1" customWidth="1"/>
    <col min="19" max="19" width="16.140625" style="3" bestFit="1" customWidth="1"/>
    <col min="20" max="20" width="11.42578125" style="3"/>
    <col min="21" max="21" width="14.85546875" style="3" bestFit="1" customWidth="1"/>
    <col min="22" max="16384" width="11.42578125" style="3"/>
  </cols>
  <sheetData>
    <row r="1" spans="1:10" s="4" customFormat="1" ht="17.25" customHeight="1">
      <c r="A1" s="1"/>
      <c r="B1" s="1"/>
      <c r="C1" s="1"/>
      <c r="D1" s="1"/>
      <c r="E1" s="1"/>
      <c r="F1" s="1"/>
      <c r="G1" s="3"/>
      <c r="H1" s="3"/>
      <c r="I1" s="3"/>
      <c r="J1" s="4" t="s">
        <v>52</v>
      </c>
    </row>
    <row r="2" spans="1:10" s="4" customFormat="1" ht="17.25" customHeight="1">
      <c r="A2" s="28" t="s">
        <v>41</v>
      </c>
      <c r="B2" s="28"/>
      <c r="C2" s="28"/>
      <c r="D2" s="28"/>
      <c r="E2" s="28"/>
      <c r="F2" s="28"/>
      <c r="G2" s="3"/>
      <c r="H2" s="3"/>
      <c r="I2" s="3"/>
    </row>
    <row r="3" spans="1:10" s="4" customFormat="1" ht="17.25" customHeight="1">
      <c r="A3" s="30" t="s">
        <v>0</v>
      </c>
      <c r="B3" s="30"/>
      <c r="C3" s="30"/>
      <c r="D3" s="30"/>
      <c r="E3" s="30"/>
      <c r="F3" s="30"/>
      <c r="G3" s="3"/>
      <c r="H3" s="3"/>
      <c r="I3" s="3"/>
    </row>
    <row r="4" spans="1:10" s="4" customFormat="1" ht="17.25" customHeight="1">
      <c r="A4" s="24"/>
      <c r="B4" s="24"/>
      <c r="C4" s="24"/>
      <c r="D4" s="24"/>
      <c r="E4" s="24"/>
      <c r="F4" s="24"/>
      <c r="G4" s="3"/>
      <c r="H4" s="3"/>
      <c r="I4" s="3"/>
    </row>
    <row r="5" spans="1:10" s="4" customFormat="1" ht="17.25" customHeight="1">
      <c r="A5" s="28" t="s">
        <v>43</v>
      </c>
      <c r="B5" s="28"/>
      <c r="C5" s="28"/>
      <c r="D5" s="28"/>
      <c r="E5" s="28"/>
      <c r="F5" s="28"/>
      <c r="G5" s="3"/>
      <c r="H5" s="3"/>
      <c r="I5" s="3"/>
    </row>
    <row r="6" spans="1:10" s="4" customFormat="1" ht="17.25" customHeight="1">
      <c r="A6" s="30"/>
      <c r="B6" s="30"/>
      <c r="C6" s="30"/>
      <c r="D6" s="30"/>
      <c r="E6" s="30"/>
      <c r="F6" s="30"/>
      <c r="G6" s="3"/>
      <c r="H6" s="3"/>
      <c r="I6" s="3"/>
    </row>
    <row r="7" spans="1:10" s="4" customFormat="1" ht="17.25" customHeight="1">
      <c r="A7" s="30" t="str">
        <f>+J1</f>
        <v>Al 31 de mayo de 2022</v>
      </c>
      <c r="B7" s="30"/>
      <c r="C7" s="30"/>
      <c r="D7" s="30"/>
      <c r="E7" s="30"/>
      <c r="F7" s="30"/>
      <c r="G7" s="3"/>
      <c r="H7" s="3"/>
      <c r="I7" s="3"/>
    </row>
    <row r="8" spans="1:10" s="4" customFormat="1" ht="17.25" customHeight="1">
      <c r="A8" s="24"/>
      <c r="B8" s="24"/>
      <c r="C8" s="24"/>
      <c r="D8" s="24"/>
      <c r="E8" s="24"/>
      <c r="F8" s="24"/>
      <c r="G8" s="3"/>
      <c r="H8" s="3"/>
      <c r="I8" s="3"/>
    </row>
    <row r="9" spans="1:10" s="4" customFormat="1" ht="17.25" customHeight="1">
      <c r="A9" s="30" t="s">
        <v>1</v>
      </c>
      <c r="B9" s="30"/>
      <c r="C9" s="30"/>
      <c r="D9" s="30"/>
      <c r="E9" s="30"/>
      <c r="F9" s="30"/>
      <c r="G9" s="3"/>
      <c r="H9" s="3"/>
      <c r="I9" s="3"/>
    </row>
    <row r="10" spans="1:10" s="4" customFormat="1" ht="17.25" customHeight="1" thickBot="1">
      <c r="A10" s="5"/>
      <c r="B10" s="5"/>
      <c r="C10" s="5"/>
      <c r="D10" s="5"/>
      <c r="E10" s="5"/>
      <c r="F10" s="5"/>
      <c r="G10" s="3"/>
      <c r="H10" s="3"/>
      <c r="I10" s="3"/>
    </row>
    <row r="11" spans="1:10" s="4" customFormat="1" ht="17.25" customHeight="1" thickTop="1">
      <c r="A11" s="2"/>
      <c r="B11" s="2"/>
      <c r="C11" s="2"/>
      <c r="D11" s="2"/>
      <c r="E11" s="2"/>
      <c r="F11" s="2"/>
      <c r="G11" s="3"/>
      <c r="H11" s="3"/>
      <c r="I11" s="3"/>
    </row>
    <row r="12" spans="1:10" s="4" customFormat="1" ht="17.25" customHeight="1">
      <c r="A12" s="1"/>
      <c r="B12" s="1"/>
      <c r="C12" s="1"/>
      <c r="D12" s="6"/>
      <c r="E12" s="6"/>
      <c r="F12" s="6">
        <v>2022</v>
      </c>
      <c r="G12" s="3"/>
      <c r="H12" s="3"/>
      <c r="I12" s="3"/>
    </row>
    <row r="13" spans="1:10" s="4" customFormat="1" ht="17.25" customHeight="1">
      <c r="A13" s="7" t="s">
        <v>2</v>
      </c>
      <c r="B13" s="1"/>
      <c r="C13" s="1"/>
      <c r="D13" s="1"/>
      <c r="E13" s="1"/>
      <c r="F13" s="8"/>
      <c r="G13" s="3"/>
      <c r="H13" s="3"/>
      <c r="I13" s="3"/>
    </row>
    <row r="14" spans="1:10" s="4" customFormat="1" ht="17.25" customHeight="1">
      <c r="A14" s="9" t="s">
        <v>3</v>
      </c>
      <c r="B14" s="9"/>
      <c r="C14" s="1"/>
      <c r="D14" s="10"/>
      <c r="E14" s="10"/>
      <c r="F14" s="26"/>
      <c r="G14" s="3"/>
      <c r="H14" s="3"/>
      <c r="I14" s="3"/>
    </row>
    <row r="15" spans="1:10" s="4" customFormat="1" ht="17.25" customHeight="1">
      <c r="A15" s="1"/>
      <c r="B15" s="1" t="s">
        <v>4</v>
      </c>
      <c r="C15" s="1"/>
      <c r="D15" s="10"/>
      <c r="E15" s="10"/>
      <c r="F15" s="31">
        <v>26883.1</v>
      </c>
      <c r="G15" s="3"/>
      <c r="H15" s="3"/>
      <c r="I15" s="3"/>
    </row>
    <row r="16" spans="1:10" ht="17.25" customHeight="1">
      <c r="B16" s="1" t="s">
        <v>38</v>
      </c>
      <c r="D16" s="10"/>
      <c r="E16" s="10"/>
      <c r="F16" s="32">
        <v>74513.600000000006</v>
      </c>
      <c r="J16" s="3"/>
    </row>
    <row r="17" spans="1:31" ht="17.25" customHeight="1">
      <c r="D17" s="10"/>
      <c r="E17" s="10"/>
      <c r="F17" s="33">
        <f>SUM(F15:F16)</f>
        <v>101396.70000000001</v>
      </c>
    </row>
    <row r="18" spans="1:31" ht="17.25" customHeight="1">
      <c r="D18" s="10"/>
      <c r="E18" s="10"/>
      <c r="F18" s="31"/>
    </row>
    <row r="19" spans="1:31" ht="17.25" customHeight="1">
      <c r="A19" s="9" t="s">
        <v>5</v>
      </c>
      <c r="D19" s="10"/>
      <c r="E19" s="10"/>
      <c r="F19" s="34"/>
      <c r="J19" s="3"/>
      <c r="K19" s="3"/>
    </row>
    <row r="20" spans="1:31" ht="17.25" customHeight="1">
      <c r="B20" s="1" t="s">
        <v>34</v>
      </c>
      <c r="D20" s="10"/>
      <c r="E20" s="10"/>
      <c r="F20" s="32">
        <v>3037.5</v>
      </c>
      <c r="J20" s="3"/>
      <c r="K20" s="3"/>
    </row>
    <row r="21" spans="1:31" ht="17.25" customHeight="1">
      <c r="D21" s="10"/>
      <c r="E21" s="10"/>
      <c r="F21" s="31"/>
    </row>
    <row r="22" spans="1:31" ht="17.25" customHeight="1">
      <c r="A22" s="9" t="s">
        <v>6</v>
      </c>
      <c r="D22" s="10"/>
      <c r="E22" s="10"/>
      <c r="F22" s="31"/>
      <c r="J22" s="3"/>
    </row>
    <row r="23" spans="1:31" ht="17.25" customHeight="1">
      <c r="B23" s="1" t="s">
        <v>35</v>
      </c>
      <c r="D23" s="10"/>
      <c r="E23" s="10"/>
      <c r="F23" s="32">
        <v>83.9</v>
      </c>
      <c r="J23" s="3"/>
    </row>
    <row r="24" spans="1:31" ht="3.75" customHeight="1">
      <c r="D24" s="10"/>
      <c r="E24" s="10"/>
      <c r="F24" s="35"/>
    </row>
    <row r="25" spans="1:31" ht="17.25" customHeight="1" thickBot="1">
      <c r="A25" s="9" t="s">
        <v>7</v>
      </c>
      <c r="D25" s="10"/>
      <c r="E25" s="10"/>
      <c r="F25" s="36">
        <f>+F17+F20+F23</f>
        <v>104518.1</v>
      </c>
    </row>
    <row r="26" spans="1:31" ht="17.25" customHeight="1" thickTop="1">
      <c r="D26" s="10"/>
      <c r="E26" s="10"/>
      <c r="F26" s="31"/>
    </row>
    <row r="27" spans="1:31" ht="17.25" customHeight="1">
      <c r="A27" s="7" t="s">
        <v>8</v>
      </c>
      <c r="D27" s="10"/>
      <c r="E27" s="10"/>
      <c r="F27" s="31"/>
    </row>
    <row r="28" spans="1:31" ht="17.25" customHeight="1">
      <c r="A28" s="9" t="s">
        <v>9</v>
      </c>
      <c r="D28" s="10"/>
      <c r="E28" s="10"/>
      <c r="F28" s="34"/>
    </row>
    <row r="29" spans="1:31" ht="17.25" customHeight="1">
      <c r="A29" s="7"/>
      <c r="B29" s="1" t="s">
        <v>10</v>
      </c>
      <c r="D29" s="10"/>
      <c r="E29" s="10"/>
      <c r="F29" s="31">
        <v>87326.1</v>
      </c>
      <c r="J29" s="3"/>
    </row>
    <row r="30" spans="1:31" s="4" customFormat="1" ht="17.25" customHeight="1">
      <c r="A30" s="7"/>
      <c r="B30" s="1" t="s">
        <v>11</v>
      </c>
      <c r="C30" s="1"/>
      <c r="D30" s="10"/>
      <c r="E30" s="10"/>
      <c r="F30" s="32">
        <v>11.9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s="4" customFormat="1" ht="17.25" customHeight="1">
      <c r="A31" s="7"/>
      <c r="B31" s="1"/>
      <c r="C31" s="1"/>
      <c r="D31" s="10"/>
      <c r="E31" s="10"/>
      <c r="F31" s="31">
        <f>SUM(F29:F30)</f>
        <v>87338</v>
      </c>
      <c r="G31" s="19"/>
      <c r="H31" s="19"/>
      <c r="I31" s="19"/>
      <c r="J31" s="19"/>
      <c r="K31" s="19"/>
      <c r="L31" s="19"/>
      <c r="M31" s="19"/>
      <c r="N31" s="19"/>
      <c r="O31" s="19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4" customFormat="1" ht="17.25" customHeight="1">
      <c r="A32" s="7"/>
      <c r="B32" s="1"/>
      <c r="C32" s="1"/>
      <c r="D32" s="10"/>
      <c r="E32" s="10"/>
      <c r="F32" s="31"/>
      <c r="G32" s="3"/>
      <c r="H32" s="3"/>
      <c r="I32" s="3"/>
      <c r="J32" s="12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4" customFormat="1" ht="17.25" customHeight="1">
      <c r="A33" s="9" t="s">
        <v>12</v>
      </c>
      <c r="B33" s="1"/>
      <c r="C33" s="1"/>
      <c r="D33" s="10"/>
      <c r="E33" s="10"/>
      <c r="F33" s="34"/>
      <c r="G33" s="3"/>
      <c r="H33" s="3"/>
      <c r="I33" s="3"/>
      <c r="J33" s="1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4" customFormat="1" ht="17.25" customHeight="1">
      <c r="A34" s="1"/>
      <c r="B34" s="1" t="s">
        <v>13</v>
      </c>
      <c r="C34" s="1"/>
      <c r="D34" s="10"/>
      <c r="E34" s="10"/>
      <c r="F34" s="31">
        <v>1447</v>
      </c>
      <c r="G34" s="3"/>
      <c r="H34" s="3"/>
      <c r="I34" s="19"/>
      <c r="J34" s="19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4" customFormat="1" ht="17.25" customHeight="1">
      <c r="A35" s="1"/>
      <c r="B35" s="1" t="s">
        <v>14</v>
      </c>
      <c r="C35" s="1"/>
      <c r="D35" s="10"/>
      <c r="E35" s="10"/>
      <c r="F35" s="31">
        <v>274.7</v>
      </c>
      <c r="G35" s="3"/>
      <c r="H35" s="3"/>
      <c r="I35" s="3"/>
      <c r="J35" s="12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4" customFormat="1" ht="17.25" customHeight="1">
      <c r="A36" s="1"/>
      <c r="B36" s="1" t="s">
        <v>15</v>
      </c>
      <c r="C36" s="1"/>
      <c r="D36" s="10"/>
      <c r="E36" s="10"/>
      <c r="F36" s="32">
        <v>2431.5</v>
      </c>
      <c r="G36" s="3"/>
      <c r="H36" s="3"/>
      <c r="I36" s="3"/>
      <c r="J36" s="3"/>
      <c r="K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4" customFormat="1" ht="17.25" customHeight="1">
      <c r="A37" s="1"/>
      <c r="B37" s="1"/>
      <c r="C37" s="1"/>
      <c r="D37" s="10"/>
      <c r="E37" s="10"/>
      <c r="F37" s="32">
        <f>SUM(F34:F36)</f>
        <v>4153.2</v>
      </c>
      <c r="G37" s="19"/>
      <c r="H37" s="19"/>
      <c r="I37" s="3"/>
      <c r="J37" s="12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4" customFormat="1" ht="17.25" customHeight="1">
      <c r="A38" s="9" t="s">
        <v>16</v>
      </c>
      <c r="B38" s="1"/>
      <c r="C38" s="1"/>
      <c r="D38" s="10"/>
      <c r="E38" s="10"/>
      <c r="F38" s="37">
        <f>+F31+F37</f>
        <v>91491.199999999997</v>
      </c>
      <c r="G38" s="3"/>
      <c r="H38" s="3"/>
      <c r="I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4" customFormat="1" ht="17.25" customHeight="1">
      <c r="A39" s="9"/>
      <c r="B39" s="1"/>
      <c r="C39" s="1"/>
      <c r="D39" s="10"/>
      <c r="E39" s="10"/>
      <c r="F39" s="31"/>
      <c r="G39" s="11"/>
      <c r="H39" s="3"/>
      <c r="I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ht="17.25" customHeight="1">
      <c r="A40" s="9" t="s">
        <v>17</v>
      </c>
      <c r="D40" s="10"/>
      <c r="E40" s="10"/>
      <c r="F40" s="37">
        <f>SUM(F41:F42)</f>
        <v>13026.9</v>
      </c>
    </row>
    <row r="41" spans="1:31" ht="17.25" customHeight="1">
      <c r="B41" s="1" t="s">
        <v>18</v>
      </c>
      <c r="D41" s="10"/>
      <c r="E41" s="10"/>
      <c r="F41" s="31">
        <v>9391</v>
      </c>
    </row>
    <row r="42" spans="1:31" ht="17.25" customHeight="1">
      <c r="B42" s="1" t="s">
        <v>37</v>
      </c>
      <c r="D42" s="10"/>
      <c r="E42" s="10"/>
      <c r="F42" s="31">
        <v>3635.9</v>
      </c>
      <c r="J42" s="3"/>
      <c r="K42" s="3"/>
      <c r="L42" s="3"/>
    </row>
    <row r="43" spans="1:31" ht="7.5" customHeight="1">
      <c r="D43" s="10"/>
      <c r="E43" s="10"/>
      <c r="F43" s="31"/>
    </row>
    <row r="44" spans="1:31" ht="17.25" customHeight="1" thickBot="1">
      <c r="A44" s="9" t="s">
        <v>19</v>
      </c>
      <c r="D44" s="10"/>
      <c r="E44" s="10"/>
      <c r="F44" s="38">
        <f>+F38+F40</f>
        <v>104518.09999999999</v>
      </c>
      <c r="G44" s="19"/>
      <c r="H44" s="19"/>
      <c r="I44" s="19"/>
      <c r="J44" s="19"/>
      <c r="K44" s="19"/>
      <c r="L44" s="19"/>
      <c r="M44" s="19"/>
      <c r="N44" s="19"/>
    </row>
    <row r="45" spans="1:31" ht="17.25" customHeight="1" thickTop="1">
      <c r="A45" s="9"/>
      <c r="D45" s="10"/>
      <c r="E45" s="10"/>
      <c r="F45" s="11"/>
    </row>
    <row r="46" spans="1:31" ht="17.25" customHeight="1" thickBot="1">
      <c r="A46" s="13"/>
      <c r="B46" s="14"/>
      <c r="C46" s="14"/>
      <c r="D46" s="14"/>
      <c r="E46" s="14"/>
      <c r="F46" s="15"/>
    </row>
    <row r="47" spans="1:31" ht="17.25" customHeight="1"/>
    <row r="48" spans="1:31" ht="17.25" customHeight="1">
      <c r="F48" s="27">
        <f>+F25-F44</f>
        <v>0</v>
      </c>
    </row>
    <row r="49" spans="1:31" ht="17.25" customHeight="1"/>
    <row r="50" spans="1:31" ht="17.25" customHeight="1"/>
    <row r="51" spans="1:31" ht="17.25" customHeight="1"/>
    <row r="52" spans="1:31" ht="17.25" customHeight="1"/>
    <row r="53" spans="1:31" s="1" customFormat="1" ht="17.25" customHeight="1">
      <c r="A53" s="1" t="s">
        <v>50</v>
      </c>
      <c r="J53" s="4"/>
      <c r="K53" s="12"/>
      <c r="L53" s="12"/>
      <c r="O53" s="11"/>
      <c r="AE53" s="11"/>
    </row>
    <row r="54" spans="1:31" s="1" customFormat="1" ht="17.25" customHeight="1">
      <c r="A54" s="1" t="s">
        <v>51</v>
      </c>
      <c r="J54" s="4"/>
      <c r="K54" s="12"/>
      <c r="L54" s="12"/>
      <c r="O54" s="11"/>
      <c r="AE54" s="11"/>
    </row>
    <row r="55" spans="1:31" s="1" customFormat="1" ht="17.25" customHeight="1">
      <c r="J55" s="4"/>
      <c r="K55" s="12"/>
      <c r="L55" s="12"/>
      <c r="O55" s="11"/>
      <c r="AE55" s="11"/>
    </row>
    <row r="56" spans="1:31" s="1" customFormat="1" ht="17.25" customHeight="1">
      <c r="J56" s="4"/>
      <c r="K56" s="12"/>
      <c r="L56" s="12"/>
      <c r="O56" s="11"/>
      <c r="AE56" s="11"/>
    </row>
    <row r="57" spans="1:31" s="1" customFormat="1" ht="17.25" customHeight="1">
      <c r="J57" s="4"/>
      <c r="K57" s="12"/>
      <c r="L57" s="12"/>
      <c r="O57" s="11"/>
      <c r="AE57" s="11"/>
    </row>
    <row r="58" spans="1:31" s="1" customFormat="1" ht="17.25" customHeight="1">
      <c r="J58" s="4"/>
      <c r="K58" s="12"/>
      <c r="L58" s="12"/>
      <c r="O58" s="11"/>
      <c r="AE58" s="11"/>
    </row>
    <row r="59" spans="1:31" s="1" customFormat="1" ht="17.25" customHeight="1">
      <c r="J59" s="4"/>
      <c r="K59" s="12"/>
      <c r="L59" s="12"/>
      <c r="O59" s="11"/>
      <c r="AE59" s="11"/>
    </row>
    <row r="60" spans="1:31" s="1" customFormat="1" ht="17.25" customHeight="1">
      <c r="A60" s="10"/>
      <c r="B60" s="10"/>
      <c r="C60" s="10"/>
      <c r="D60" s="10"/>
      <c r="E60" s="10"/>
      <c r="F60" s="10"/>
      <c r="J60" s="4"/>
      <c r="K60" s="12"/>
      <c r="L60" s="12"/>
      <c r="O60" s="11"/>
      <c r="AE60" s="11"/>
    </row>
    <row r="61" spans="1:31" s="1" customFormat="1" ht="17.25" customHeight="1">
      <c r="A61" s="1" t="s">
        <v>48</v>
      </c>
      <c r="J61" s="4"/>
      <c r="K61" s="12"/>
      <c r="L61" s="12"/>
      <c r="O61" s="11"/>
      <c r="AE61" s="11"/>
    </row>
    <row r="62" spans="1:31" s="1" customFormat="1" ht="17.25" customHeight="1">
      <c r="A62" s="1" t="s">
        <v>49</v>
      </c>
      <c r="J62" s="4"/>
      <c r="K62" s="12"/>
      <c r="L62" s="12"/>
      <c r="O62" s="11"/>
      <c r="AE62" s="11"/>
    </row>
    <row r="63" spans="1:31" ht="17.25" customHeight="1"/>
    <row r="64" spans="1:31" ht="17.25" customHeight="1"/>
    <row r="65" spans="1:31" ht="17.25" customHeight="1"/>
    <row r="66" spans="1:31" ht="17.25" customHeight="1"/>
    <row r="67" spans="1:31" s="4" customFormat="1" ht="17.25" customHeight="1">
      <c r="A67" s="28" t="s">
        <v>41</v>
      </c>
      <c r="B67" s="28"/>
      <c r="C67" s="28"/>
      <c r="D67" s="28"/>
      <c r="E67" s="28"/>
      <c r="F67" s="28"/>
      <c r="G67" s="3"/>
      <c r="H67" s="3"/>
      <c r="I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</row>
    <row r="68" spans="1:31" s="4" customFormat="1" ht="17.25" customHeight="1">
      <c r="A68" s="29" t="s">
        <v>0</v>
      </c>
      <c r="B68" s="29"/>
      <c r="C68" s="29"/>
      <c r="D68" s="29"/>
      <c r="E68" s="29"/>
      <c r="F68" s="29"/>
      <c r="G68" s="3"/>
      <c r="H68" s="3"/>
      <c r="I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s="4" customFormat="1" ht="17.25" customHeight="1">
      <c r="A69" s="25"/>
      <c r="B69" s="25"/>
      <c r="C69" s="25"/>
      <c r="D69" s="25"/>
      <c r="E69" s="25"/>
      <c r="F69" s="25"/>
      <c r="G69" s="3"/>
      <c r="H69" s="3"/>
      <c r="I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s="4" customFormat="1" ht="17.25" customHeight="1">
      <c r="A70" s="28" t="s">
        <v>44</v>
      </c>
      <c r="B70" s="28"/>
      <c r="C70" s="28"/>
      <c r="D70" s="28"/>
      <c r="E70" s="28"/>
      <c r="F70" s="28"/>
      <c r="G70" s="3"/>
      <c r="H70" s="3"/>
      <c r="I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s="4" customFormat="1" ht="17.25" customHeight="1">
      <c r="A71" s="29"/>
      <c r="B71" s="29"/>
      <c r="C71" s="29"/>
      <c r="D71" s="29"/>
      <c r="E71" s="29"/>
      <c r="F71" s="29"/>
      <c r="G71" s="3"/>
      <c r="H71" s="3"/>
      <c r="I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s="4" customFormat="1" ht="17.25" customHeight="1">
      <c r="A72" s="24" t="s">
        <v>53</v>
      </c>
      <c r="B72" s="24"/>
      <c r="C72" s="24"/>
      <c r="D72" s="24"/>
      <c r="E72" s="24"/>
      <c r="F72" s="24"/>
      <c r="G72" s="3"/>
      <c r="H72" s="3"/>
      <c r="I72" s="3"/>
      <c r="J72" s="12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s="4" customFormat="1" ht="17.25" customHeight="1">
      <c r="A73" s="24"/>
      <c r="B73" s="24"/>
      <c r="C73" s="24"/>
      <c r="D73" s="24"/>
      <c r="E73" s="24"/>
      <c r="F73" s="24"/>
      <c r="G73" s="3"/>
      <c r="H73" s="3"/>
      <c r="I73" s="3"/>
      <c r="J73" s="1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s="4" customFormat="1" ht="17.25" customHeight="1">
      <c r="A74" s="30" t="s">
        <v>20</v>
      </c>
      <c r="B74" s="30"/>
      <c r="C74" s="30"/>
      <c r="D74" s="30"/>
      <c r="E74" s="30"/>
      <c r="F74" s="30"/>
      <c r="G74" s="3"/>
      <c r="H74" s="3"/>
      <c r="I74" s="3"/>
      <c r="J74" s="1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s="4" customFormat="1" ht="17.25" customHeight="1" thickBot="1">
      <c r="A75" s="5"/>
      <c r="B75" s="5"/>
      <c r="C75" s="5"/>
      <c r="D75" s="5"/>
      <c r="E75" s="5"/>
      <c r="F75" s="5"/>
      <c r="G75" s="3"/>
      <c r="H75" s="3"/>
      <c r="I75" s="3"/>
      <c r="J75" s="1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s="4" customFormat="1" ht="17.25" customHeight="1" thickTop="1">
      <c r="A76" s="2"/>
      <c r="B76" s="2"/>
      <c r="C76" s="2"/>
      <c r="D76" s="2"/>
      <c r="E76" s="2"/>
      <c r="F76" s="2"/>
      <c r="G76" s="3"/>
      <c r="H76" s="3"/>
      <c r="I76" s="3"/>
      <c r="J76" s="1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s="4" customFormat="1" ht="17.25" customHeight="1">
      <c r="A77" s="1"/>
      <c r="B77" s="1"/>
      <c r="C77" s="1"/>
      <c r="D77" s="6"/>
      <c r="E77" s="6"/>
      <c r="F77" s="6">
        <v>2022</v>
      </c>
      <c r="G77" s="3"/>
      <c r="H77" s="3"/>
      <c r="I77" s="3"/>
      <c r="J77" s="1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s="4" customFormat="1" ht="17.25" customHeight="1">
      <c r="A78" s="1"/>
      <c r="B78" s="1"/>
      <c r="C78" s="1"/>
      <c r="D78" s="6"/>
      <c r="E78" s="6"/>
      <c r="F78" s="6"/>
      <c r="G78" s="3"/>
      <c r="H78" s="3"/>
      <c r="I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ht="17.25" customHeight="1">
      <c r="A79" s="16" t="s">
        <v>21</v>
      </c>
      <c r="B79" s="17"/>
      <c r="C79" s="17"/>
      <c r="D79" s="6"/>
      <c r="E79" s="6"/>
    </row>
    <row r="80" spans="1:31" ht="17.25" customHeight="1">
      <c r="A80" s="17"/>
      <c r="B80" s="17" t="s">
        <v>22</v>
      </c>
      <c r="C80" s="17"/>
      <c r="D80" s="6"/>
      <c r="E80" s="6"/>
      <c r="F80" s="31">
        <v>9165.5</v>
      </c>
      <c r="I80" s="21"/>
      <c r="J80" s="19"/>
      <c r="K80" s="3"/>
      <c r="M80" s="4"/>
      <c r="N80" s="4"/>
    </row>
    <row r="81" spans="1:21" ht="17.25" customHeight="1">
      <c r="A81" s="17"/>
      <c r="B81" s="17" t="s">
        <v>23</v>
      </c>
      <c r="C81" s="17"/>
      <c r="D81" s="6"/>
      <c r="E81" s="6"/>
      <c r="F81" s="31">
        <v>1360.9</v>
      </c>
      <c r="J81" s="3"/>
      <c r="K81" s="3"/>
      <c r="L81" s="3"/>
      <c r="M81" s="21"/>
      <c r="N81" s="21"/>
      <c r="O81" s="19"/>
      <c r="P81" s="19"/>
      <c r="Q81" s="19"/>
      <c r="R81" s="19"/>
      <c r="S81" s="19"/>
    </row>
    <row r="82" spans="1:21" ht="17.25" hidden="1" customHeight="1">
      <c r="A82" s="17"/>
      <c r="B82" s="17" t="s">
        <v>36</v>
      </c>
      <c r="C82" s="17"/>
      <c r="D82" s="6"/>
      <c r="E82" s="6"/>
      <c r="F82" s="31"/>
      <c r="G82" s="23"/>
      <c r="J82" s="3"/>
      <c r="K82" s="3"/>
      <c r="M82" s="4"/>
      <c r="N82" s="4"/>
    </row>
    <row r="83" spans="1:21" ht="17.25" customHeight="1">
      <c r="A83" s="17"/>
      <c r="B83" s="17" t="s">
        <v>24</v>
      </c>
      <c r="C83" s="17"/>
      <c r="D83" s="6"/>
      <c r="E83" s="6"/>
      <c r="F83" s="31">
        <v>160.9</v>
      </c>
      <c r="I83" s="21"/>
      <c r="J83" s="19"/>
      <c r="K83" s="3"/>
      <c r="L83" s="3"/>
    </row>
    <row r="84" spans="1:21" ht="17.25" customHeight="1">
      <c r="A84" s="17"/>
      <c r="B84" s="17" t="s">
        <v>25</v>
      </c>
      <c r="C84" s="17"/>
      <c r="D84" s="6"/>
      <c r="E84" s="6"/>
      <c r="F84" s="32">
        <v>296</v>
      </c>
      <c r="J84" s="3"/>
      <c r="K84" s="3"/>
      <c r="L84" s="3"/>
      <c r="N84" s="21"/>
      <c r="O84" s="21"/>
      <c r="P84" s="19"/>
      <c r="Q84" s="19"/>
      <c r="R84" s="19"/>
      <c r="S84" s="19"/>
      <c r="T84" s="19"/>
      <c r="U84" s="20"/>
    </row>
    <row r="85" spans="1:21" ht="17.25" customHeight="1">
      <c r="A85" s="17"/>
      <c r="B85" s="17"/>
      <c r="C85" s="17"/>
      <c r="D85" s="6"/>
      <c r="E85" s="6"/>
      <c r="F85" s="31">
        <f>SUM(F80:F84)</f>
        <v>10983.3</v>
      </c>
      <c r="J85" s="3"/>
      <c r="K85" s="3"/>
      <c r="L85" s="3"/>
    </row>
    <row r="86" spans="1:21" ht="17.25" customHeight="1">
      <c r="A86" s="17"/>
      <c r="B86" s="17"/>
      <c r="C86" s="17"/>
      <c r="D86" s="6"/>
      <c r="E86" s="6"/>
      <c r="F86" s="31"/>
      <c r="J86" s="3"/>
      <c r="K86" s="3"/>
      <c r="L86" s="3"/>
    </row>
    <row r="87" spans="1:21" ht="17.25" customHeight="1">
      <c r="A87" s="16" t="s">
        <v>26</v>
      </c>
      <c r="B87" s="17"/>
      <c r="C87" s="17"/>
      <c r="D87" s="6"/>
      <c r="E87" s="6"/>
      <c r="F87" s="31"/>
      <c r="J87" s="3"/>
      <c r="K87" s="3"/>
      <c r="L87" s="3"/>
    </row>
    <row r="88" spans="1:21" ht="17.25" customHeight="1">
      <c r="A88" s="17"/>
      <c r="B88" s="17" t="s">
        <v>27</v>
      </c>
      <c r="C88" s="17"/>
      <c r="D88" s="6"/>
      <c r="E88" s="6"/>
      <c r="F88" s="31">
        <v>-1508.6</v>
      </c>
      <c r="I88" s="21"/>
      <c r="J88" s="22"/>
      <c r="K88" s="22"/>
      <c r="L88" s="22"/>
      <c r="M88" s="22"/>
      <c r="N88" s="22"/>
      <c r="O88" s="22"/>
      <c r="P88" s="22"/>
      <c r="Q88" s="22"/>
    </row>
    <row r="89" spans="1:21" ht="17.25" customHeight="1">
      <c r="A89" s="17"/>
      <c r="B89" s="17" t="s">
        <v>46</v>
      </c>
      <c r="C89" s="17"/>
      <c r="D89" s="6"/>
      <c r="E89" s="6"/>
      <c r="F89" s="31">
        <v>-8.6999999999999993</v>
      </c>
      <c r="J89" s="3"/>
      <c r="K89" s="3"/>
      <c r="M89" s="22"/>
      <c r="N89" s="22"/>
      <c r="O89" s="22"/>
      <c r="P89" s="22"/>
      <c r="Q89" s="22"/>
    </row>
    <row r="90" spans="1:21" ht="17.25" customHeight="1">
      <c r="A90" s="17"/>
      <c r="B90" s="17" t="s">
        <v>25</v>
      </c>
      <c r="C90" s="17"/>
      <c r="D90" s="6"/>
      <c r="E90" s="6"/>
      <c r="F90" s="32">
        <v>-313.39999999999998</v>
      </c>
      <c r="J90" s="3"/>
      <c r="K90" s="3"/>
      <c r="L90" s="3"/>
      <c r="P90" s="22"/>
      <c r="Q90" s="22"/>
    </row>
    <row r="91" spans="1:21" ht="17.25" customHeight="1">
      <c r="A91" s="17"/>
      <c r="B91" s="17"/>
      <c r="C91" s="17"/>
      <c r="D91" s="6"/>
      <c r="E91" s="6"/>
      <c r="F91" s="39">
        <f>SUM(F88:F90)</f>
        <v>-1830.6999999999998</v>
      </c>
      <c r="J91" s="3"/>
      <c r="K91" s="3"/>
      <c r="M91" s="4"/>
      <c r="N91" s="4"/>
      <c r="R91" s="20"/>
    </row>
    <row r="92" spans="1:21" ht="17.25" customHeight="1">
      <c r="A92" s="17"/>
      <c r="B92" s="17"/>
      <c r="C92" s="17"/>
      <c r="D92" s="6"/>
      <c r="E92" s="6"/>
      <c r="F92" s="31"/>
      <c r="J92" s="3"/>
      <c r="K92" s="3"/>
      <c r="L92" s="3"/>
    </row>
    <row r="93" spans="1:21" ht="17.25" customHeight="1">
      <c r="A93" s="16" t="s">
        <v>28</v>
      </c>
      <c r="B93" s="17"/>
      <c r="C93" s="17"/>
      <c r="D93" s="6"/>
      <c r="E93" s="6"/>
      <c r="F93" s="32">
        <v>-2444.9</v>
      </c>
      <c r="J93" s="3"/>
      <c r="K93" s="22"/>
      <c r="L93" s="22"/>
      <c r="M93" s="4"/>
      <c r="N93" s="4"/>
    </row>
    <row r="94" spans="1:21" ht="17.25" customHeight="1">
      <c r="A94" s="16"/>
      <c r="B94" s="17"/>
      <c r="C94" s="17"/>
      <c r="D94" s="6"/>
      <c r="E94" s="6"/>
      <c r="F94" s="31">
        <f>+F91+F93</f>
        <v>-4275.6000000000004</v>
      </c>
      <c r="I94" s="19"/>
      <c r="J94" s="19"/>
      <c r="K94" s="19"/>
      <c r="L94" s="19"/>
      <c r="M94" s="20"/>
    </row>
    <row r="95" spans="1:21" ht="17.25" customHeight="1">
      <c r="A95" s="16" t="s">
        <v>29</v>
      </c>
      <c r="B95" s="17"/>
      <c r="C95" s="17"/>
      <c r="D95" s="6"/>
      <c r="E95" s="6"/>
      <c r="F95" s="40">
        <f>+F85+F94</f>
        <v>6707.6999999999989</v>
      </c>
      <c r="J95" s="3"/>
      <c r="K95" s="3"/>
      <c r="L95" s="3"/>
    </row>
    <row r="96" spans="1:21" ht="17.25" customHeight="1">
      <c r="A96" s="16"/>
      <c r="B96" s="17"/>
      <c r="C96" s="17"/>
      <c r="D96" s="10"/>
      <c r="E96" s="10"/>
      <c r="F96" s="31"/>
      <c r="J96" s="3"/>
      <c r="K96" s="3"/>
      <c r="L96" s="3"/>
    </row>
    <row r="97" spans="1:19" ht="17.25" customHeight="1">
      <c r="A97" s="16" t="s">
        <v>30</v>
      </c>
      <c r="B97" s="17"/>
      <c r="C97" s="17"/>
      <c r="F97" s="31"/>
      <c r="J97" s="3"/>
      <c r="K97" s="3"/>
      <c r="L97" s="3"/>
    </row>
    <row r="98" spans="1:19" ht="17.25" customHeight="1">
      <c r="A98" s="16"/>
      <c r="B98" s="17" t="s">
        <v>31</v>
      </c>
      <c r="C98" s="17"/>
      <c r="D98" s="10"/>
      <c r="F98" s="31">
        <v>-2344.1999999999998</v>
      </c>
      <c r="J98" s="3"/>
      <c r="K98" s="3"/>
      <c r="L98" s="3"/>
      <c r="M98" s="22"/>
      <c r="N98" s="22"/>
      <c r="O98" s="19"/>
      <c r="P98" s="19"/>
      <c r="Q98" s="19"/>
      <c r="R98" s="19"/>
      <c r="S98" s="19"/>
    </row>
    <row r="99" spans="1:19" ht="17.25" customHeight="1">
      <c r="A99" s="17"/>
      <c r="B99" s="17" t="s">
        <v>32</v>
      </c>
      <c r="C99" s="17"/>
      <c r="D99" s="10"/>
      <c r="E99" s="10"/>
      <c r="F99" s="31">
        <v>-2601.9</v>
      </c>
      <c r="I99" s="21"/>
      <c r="J99" s="22"/>
      <c r="K99" s="22"/>
      <c r="L99" s="22"/>
      <c r="M99" s="22"/>
      <c r="N99" s="22"/>
    </row>
    <row r="100" spans="1:19">
      <c r="A100" s="17"/>
      <c r="B100" s="17" t="s">
        <v>33</v>
      </c>
      <c r="C100" s="17"/>
      <c r="D100" s="10"/>
      <c r="E100" s="10"/>
      <c r="F100" s="32">
        <v>-314.5</v>
      </c>
      <c r="I100" s="21"/>
      <c r="J100" s="22"/>
      <c r="K100" s="22"/>
      <c r="L100" s="22"/>
      <c r="M100" s="22"/>
      <c r="N100" s="22"/>
    </row>
    <row r="101" spans="1:19">
      <c r="A101" s="17"/>
      <c r="B101" s="17"/>
      <c r="C101" s="17"/>
      <c r="D101" s="10"/>
      <c r="E101" s="10"/>
      <c r="F101" s="33">
        <f>SUM(F98:F100)</f>
        <v>-5260.6</v>
      </c>
      <c r="J101" s="3"/>
      <c r="K101" s="3"/>
      <c r="M101" s="4"/>
      <c r="N101" s="4"/>
    </row>
    <row r="102" spans="1:19">
      <c r="A102" s="16" t="s">
        <v>47</v>
      </c>
      <c r="B102" s="17"/>
      <c r="C102" s="17"/>
      <c r="F102" s="31">
        <f>+F95+F101</f>
        <v>1447.0999999999985</v>
      </c>
      <c r="G102" s="23"/>
      <c r="J102" s="3"/>
      <c r="K102" s="3"/>
      <c r="M102" s="4"/>
      <c r="N102" s="4"/>
    </row>
    <row r="103" spans="1:19">
      <c r="B103" s="17" t="s">
        <v>39</v>
      </c>
      <c r="C103" s="17"/>
      <c r="D103" s="10"/>
      <c r="E103" s="10"/>
      <c r="F103" s="32">
        <v>371.1</v>
      </c>
      <c r="J103" s="3"/>
      <c r="K103" s="22"/>
      <c r="L103" s="22"/>
      <c r="M103" s="22"/>
      <c r="N103" s="22"/>
      <c r="O103" s="22"/>
      <c r="P103" s="22"/>
      <c r="Q103" s="22"/>
    </row>
    <row r="104" spans="1:19" ht="18" thickBot="1">
      <c r="A104" s="16" t="s">
        <v>45</v>
      </c>
      <c r="B104" s="17"/>
      <c r="C104" s="17"/>
      <c r="F104" s="41">
        <f>SUM(F102:F103)</f>
        <v>1818.1999999999985</v>
      </c>
      <c r="I104" s="19"/>
      <c r="J104" s="19"/>
      <c r="K104" s="19"/>
      <c r="L104" s="19"/>
      <c r="M104" s="19"/>
      <c r="N104" s="19"/>
      <c r="O104" s="19"/>
      <c r="P104" s="19"/>
      <c r="Q104" s="19"/>
      <c r="R104" s="20"/>
    </row>
    <row r="105" spans="1:19" ht="18" thickTop="1">
      <c r="A105" s="16"/>
      <c r="B105" s="17" t="s">
        <v>40</v>
      </c>
      <c r="C105" s="17"/>
      <c r="F105" s="32">
        <v>-489.9</v>
      </c>
      <c r="J105" s="19"/>
      <c r="K105" s="3"/>
      <c r="M105" s="4"/>
      <c r="N105" s="4"/>
    </row>
    <row r="106" spans="1:19" ht="18" thickBot="1">
      <c r="A106" s="16" t="s">
        <v>42</v>
      </c>
      <c r="B106" s="17"/>
      <c r="C106" s="17"/>
      <c r="F106" s="41">
        <f>SUM(F104:F105)</f>
        <v>1328.2999999999984</v>
      </c>
      <c r="J106" s="3"/>
      <c r="K106" s="3"/>
      <c r="M106" s="4"/>
      <c r="N106" s="4"/>
    </row>
    <row r="107" spans="1:19" ht="18.75" thickTop="1" thickBot="1">
      <c r="A107" s="13"/>
      <c r="B107" s="14"/>
      <c r="C107" s="14"/>
      <c r="D107" s="14"/>
      <c r="E107" s="14"/>
      <c r="F107" s="15"/>
    </row>
    <row r="108" spans="1:19" ht="17.25" customHeight="1"/>
    <row r="109" spans="1:19" ht="18.75" customHeight="1">
      <c r="A109" s="16"/>
      <c r="B109" s="17"/>
      <c r="C109" s="17"/>
      <c r="F109" s="18"/>
    </row>
    <row r="110" spans="1:19" ht="18.75" customHeight="1">
      <c r="A110" s="16"/>
      <c r="B110" s="17"/>
      <c r="C110" s="17"/>
      <c r="F110" s="18"/>
    </row>
    <row r="111" spans="1:19" ht="18.75" customHeight="1">
      <c r="A111" s="16"/>
      <c r="B111" s="17"/>
      <c r="C111" s="17"/>
      <c r="F111" s="18"/>
    </row>
    <row r="112" spans="1:19" ht="17.25" customHeight="1">
      <c r="A112" s="16"/>
      <c r="B112" s="17"/>
      <c r="C112" s="17"/>
      <c r="F112" s="11"/>
    </row>
    <row r="115" spans="1:31" s="1" customFormat="1" ht="17.25" customHeight="1">
      <c r="A115" s="1" t="s">
        <v>50</v>
      </c>
      <c r="J115" s="4"/>
      <c r="K115" s="12"/>
      <c r="L115" s="12"/>
      <c r="O115" s="11"/>
      <c r="AE115" s="11"/>
    </row>
    <row r="116" spans="1:31" s="1" customFormat="1" ht="17.25" customHeight="1">
      <c r="A116" s="1" t="s">
        <v>51</v>
      </c>
      <c r="J116" s="4"/>
      <c r="K116" s="12"/>
      <c r="L116" s="12"/>
      <c r="O116" s="11"/>
      <c r="AE116" s="11"/>
    </row>
    <row r="117" spans="1:31" s="1" customFormat="1" ht="17.25" customHeight="1">
      <c r="J117" s="4"/>
      <c r="K117" s="12"/>
      <c r="L117" s="12"/>
      <c r="O117" s="11"/>
      <c r="AE117" s="11"/>
    </row>
    <row r="118" spans="1:31" s="1" customFormat="1" ht="17.25" customHeight="1">
      <c r="J118" s="4"/>
      <c r="K118" s="12"/>
      <c r="L118" s="12"/>
      <c r="O118" s="11"/>
      <c r="AE118" s="11"/>
    </row>
    <row r="119" spans="1:31" s="1" customFormat="1" ht="17.25" customHeight="1">
      <c r="J119" s="4"/>
      <c r="K119" s="12"/>
      <c r="L119" s="12"/>
      <c r="O119" s="11"/>
      <c r="AE119" s="11"/>
    </row>
    <row r="120" spans="1:31" s="1" customFormat="1" ht="17.25" customHeight="1">
      <c r="J120" s="4"/>
      <c r="K120" s="12"/>
      <c r="L120" s="12"/>
      <c r="O120" s="11"/>
      <c r="AE120" s="11"/>
    </row>
    <row r="121" spans="1:31" s="1" customFormat="1" ht="17.25" customHeight="1">
      <c r="J121" s="4"/>
      <c r="K121" s="12"/>
      <c r="L121" s="12"/>
      <c r="O121" s="11"/>
      <c r="AE121" s="11"/>
    </row>
    <row r="122" spans="1:31" s="1" customFormat="1" ht="17.25" customHeight="1">
      <c r="A122" s="10"/>
      <c r="B122" s="10"/>
      <c r="C122" s="10"/>
      <c r="D122" s="10"/>
      <c r="E122" s="10"/>
      <c r="F122" s="10"/>
      <c r="J122" s="4"/>
      <c r="K122" s="12"/>
      <c r="L122" s="12"/>
      <c r="O122" s="11"/>
      <c r="AE122" s="11"/>
    </row>
    <row r="123" spans="1:31" s="1" customFormat="1" ht="17.25" customHeight="1">
      <c r="A123" s="1" t="s">
        <v>48</v>
      </c>
      <c r="J123" s="4"/>
      <c r="K123" s="12"/>
      <c r="L123" s="12"/>
      <c r="O123" s="11"/>
      <c r="AE123" s="11"/>
    </row>
    <row r="124" spans="1:31" s="1" customFormat="1" ht="17.25" customHeight="1">
      <c r="A124" s="1" t="s">
        <v>49</v>
      </c>
      <c r="J124" s="4"/>
      <c r="K124" s="12"/>
      <c r="L124" s="12"/>
      <c r="O124" s="11"/>
      <c r="AE124" s="11"/>
    </row>
    <row r="125" spans="1:31" ht="17.25" customHeight="1"/>
  </sheetData>
  <mergeCells count="11">
    <mergeCell ref="A9:F9"/>
    <mergeCell ref="A2:F2"/>
    <mergeCell ref="A3:F3"/>
    <mergeCell ref="A5:F5"/>
    <mergeCell ref="A6:F6"/>
    <mergeCell ref="A7:F7"/>
    <mergeCell ref="A67:F67"/>
    <mergeCell ref="A68:F68"/>
    <mergeCell ref="A70:F70"/>
    <mergeCell ref="A71:F71"/>
    <mergeCell ref="A74:F74"/>
  </mergeCells>
  <pageMargins left="1.299212598425197" right="0.70866141732283472" top="0.74803149606299213" bottom="0.74803149606299213" header="0.31496062992125984" footer="0.31496062992125984"/>
  <pageSetup scale="6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052022</vt:lpstr>
      <vt:lpstr>'052022'!Área_de_impresión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Edwin Esau Flores Campos</cp:lastModifiedBy>
  <cp:lastPrinted>2022-06-14T23:21:09Z</cp:lastPrinted>
  <dcterms:created xsi:type="dcterms:W3CDTF">2017-12-27T22:00:56Z</dcterms:created>
  <dcterms:modified xsi:type="dcterms:W3CDTF">2022-06-14T23:22:44Z</dcterms:modified>
</cp:coreProperties>
</file>