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te\Desktop\"/>
    </mc:Choice>
  </mc:AlternateContent>
  <xr:revisionPtr revIDLastSave="0" documentId="13_ncr:1_{91E78687-4AC7-4968-965F-A549066DBD4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'!$A$1:$B$62</definedName>
    <definedName name="_xlnm.Print_Area" localSheetId="1">'E.R. ACUMULADO'!$A$1:$B$60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2" l="1"/>
  <c r="B42" i="2"/>
  <c r="B12" i="2"/>
  <c r="B18" i="1" l="1"/>
  <c r="B28" i="2" l="1"/>
  <c r="B33" i="1" l="1"/>
  <c r="B17" i="2"/>
  <c r="B32" i="2" l="1"/>
  <c r="B24" i="1" l="1"/>
  <c r="B26" i="1" s="1"/>
  <c r="B37" i="1" l="1"/>
  <c r="B34" i="2" l="1"/>
  <c r="B52" i="2" s="1"/>
  <c r="B46" i="1"/>
  <c r="B43" i="1"/>
  <c r="B55" i="2" l="1"/>
  <c r="B52" i="1"/>
  <c r="B53" i="1" s="1"/>
  <c r="B55" i="1" s="1"/>
  <c r="B57" i="1" l="1"/>
  <c r="C57" i="1" s="1"/>
</calcChain>
</file>

<file path=xl/sharedStrings.xml><?xml version="1.0" encoding="utf-8"?>
<sst xmlns="http://schemas.openxmlformats.org/spreadsheetml/2006/main" count="93" uniqueCount="86">
  <si>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</si>
  <si>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</si>
  <si>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</si>
  <si>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</si>
  <si>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</si>
  <si>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</si>
  <si>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</si>
  <si>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</si>
  <si>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</si>
  <si>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</si>
  <si>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</si>
  <si>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</si>
  <si>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</si>
  <si>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</si>
  <si>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</si>
  <si>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</si>
  <si>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</si>
  <si>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</si>
  <si>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</si>
  <si>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</si>
  <si>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</si>
  <si>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</si>
  <si>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</si>
  <si>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</si>
  <si>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</si>
  <si>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</si>
  <si>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</si>
  <si>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</si>
  <si>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</si>
  <si>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</si>
  <si>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</si>
  <si>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</si>
  <si>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</si>
  <si>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</si>
  <si>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</si>
  <si>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</si>
  <si>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</si>
  <si>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</si>
  <si>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</si>
  <si>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</si>
  <si>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</si>
  <si>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</si>
  <si>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</si>
  <si>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</si>
  <si>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</si>
  <si>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</si>
  <si>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</si>
  <si>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</si>
  <si>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</si>
  <si>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</si>
  <si>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</si>
  <si>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</si>
  <si>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</si>
  <si>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</si>
  <si>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</si>
  <si>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</si>
  <si>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</si>
  <si>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</si>
  <si>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</si>
  <si>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</si>
  <si>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</si>
  <si>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</si>
  <si>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</si>
  <si>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</si>
  <si>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</si>
  <si>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</si>
  <si>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</si>
  <si>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</si>
  <si>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</si>
  <si>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</si>
  <si>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</si>
  <si>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</si>
  <si>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</si>
  <si>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</si>
  <si>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</si>
  <si>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</si>
  <si>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</si>
  <si>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</si>
  <si>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</si>
  <si>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</si>
  <si>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</si>
  <si>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</si>
  <si>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PAGADOS POR ANTICIPADO</t>
  </si>
  <si>
    <t>GASTOS POR CUENTAS Y DOCUMENTOS POR PAGAR</t>
  </si>
  <si>
    <t>Estado de Resultados del 01 de enero al 30 de Abril del 2022</t>
  </si>
  <si>
    <t>Balance General al 30 de Abril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</si>
</sst>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  <numFmt numFmtId="168" formatCode="0.0000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0" fontId="16" fillId="0" borderId="0" xfId="0" applyFont="1"/>
    <xf numFmtId="44" fontId="10" fillId="0" borderId="0" xfId="0" applyNumberFormat="1" applyFont="1"/>
    <xf numFmtId="4" fontId="10" fillId="0" borderId="0" xfId="0" applyNumberFormat="1" applyFont="1"/>
    <xf numFmtId="164" fontId="10" fillId="0" borderId="0" xfId="0" applyNumberFormat="1" applyFont="1" applyFill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168" fontId="10" fillId="0" borderId="0" xfId="0" applyNumberFormat="1" applyFont="1"/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0" fontId="16" fillId="0" borderId="0" xfId="0" applyFont="1" applyFill="1"/>
    <xf numFmtId="0" fontId="20" fillId="6" borderId="6" xfId="4" applyFont="1" applyFill="1" applyBorder="1"/>
    <xf numFmtId="164" fontId="9" fillId="6" borderId="6" xfId="2" applyFont="1" applyFill="1" applyBorder="1" applyAlignment="1"/>
    <xf numFmtId="164" fontId="9" fillId="0" borderId="0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1491290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F73"/>
  <sheetViews>
    <sheetView tabSelected="1" topLeftCell="A23" zoomScaleNormal="100" workbookViewId="0">
      <selection activeCell="E59" sqref="E59"/>
    </sheetView>
  </sheetViews>
  <sheetFormatPr baseColWidth="10" defaultColWidth="11.44140625" defaultRowHeight="12.75" customHeight="1" x14ac:dyDescent="0.3"/>
  <cols>
    <col min="1" max="1" width="61.6640625" style="1" customWidth="1"/>
    <col min="2" max="2" width="33.5546875" style="38" customWidth="1"/>
    <col min="3" max="3" width="11.44140625" style="1"/>
    <col min="4" max="4" width="14.109375" style="1" bestFit="1" customWidth="1"/>
    <col min="5" max="16384" width="11.44140625" style="1"/>
  </cols>
  <sheetData>
    <row r="1" spans="1:6" ht="18.75" customHeight="1" x14ac:dyDescent="0.3">
      <c r="A1" s="67" t="s">
        <v>65</v>
      </c>
      <c r="B1" s="67"/>
    </row>
    <row r="2" spans="1:6" ht="18.75" customHeight="1" x14ac:dyDescent="0.3">
      <c r="A2" s="67" t="s">
        <v>66</v>
      </c>
      <c r="B2" s="67"/>
    </row>
    <row r="3" spans="1:6" ht="18.75" customHeight="1" x14ac:dyDescent="0.3">
      <c r="A3" s="67" t="s">
        <v>67</v>
      </c>
      <c r="B3" s="67"/>
    </row>
    <row r="4" spans="1:6" ht="18.75" customHeight="1" x14ac:dyDescent="0.3">
      <c r="A4" s="66" t="s">
        <v>85</v>
      </c>
      <c r="B4" s="66"/>
    </row>
    <row r="5" spans="1:6" ht="18.75" customHeight="1" x14ac:dyDescent="0.3">
      <c r="A5" s="66" t="s">
        <v>68</v>
      </c>
      <c r="B5" s="66"/>
    </row>
    <row r="6" spans="1:6" ht="12.75" customHeight="1" x14ac:dyDescent="0.3">
      <c r="A6" s="68"/>
      <c r="B6" s="68"/>
    </row>
    <row r="7" spans="1:6" ht="12.75" customHeight="1" x14ac:dyDescent="0.3">
      <c r="A7" s="3" t="s">
        <v>0</v>
      </c>
      <c r="B7" s="31" t="s">
        <v>1</v>
      </c>
    </row>
    <row r="8" spans="1:6" ht="12.75" customHeight="1" x14ac:dyDescent="0.3">
      <c r="A8" s="3" t="s">
        <v>2</v>
      </c>
      <c r="B8" s="32"/>
    </row>
    <row r="9" spans="1:6" ht="12.75" customHeight="1" x14ac:dyDescent="0.3">
      <c r="A9" s="8" t="s">
        <v>3</v>
      </c>
      <c r="B9" s="52">
        <v>0.12</v>
      </c>
      <c r="D9" s="6"/>
      <c r="F9" s="58"/>
    </row>
    <row r="10" spans="1:6" ht="12.75" customHeight="1" x14ac:dyDescent="0.3">
      <c r="A10" s="8" t="s">
        <v>4</v>
      </c>
      <c r="B10" s="8">
        <v>67.14</v>
      </c>
      <c r="D10" s="6"/>
      <c r="F10" s="58"/>
    </row>
    <row r="11" spans="1:6" ht="12.75" customHeight="1" x14ac:dyDescent="0.3">
      <c r="A11" s="8" t="s">
        <v>5</v>
      </c>
      <c r="B11" s="8">
        <v>3.4</v>
      </c>
      <c r="D11" s="6"/>
      <c r="F11" s="58"/>
    </row>
    <row r="12" spans="1:6" ht="12.75" customHeight="1" x14ac:dyDescent="0.3">
      <c r="A12" s="8" t="s">
        <v>6</v>
      </c>
      <c r="B12" s="8">
        <v>258.86</v>
      </c>
      <c r="D12" s="6"/>
      <c r="F12" s="58"/>
    </row>
    <row r="13" spans="1:6" ht="12.75" customHeight="1" x14ac:dyDescent="0.3">
      <c r="A13" s="8" t="s">
        <v>7</v>
      </c>
      <c r="B13" s="8">
        <v>91.22</v>
      </c>
      <c r="D13" s="6"/>
      <c r="F13" s="58"/>
    </row>
    <row r="14" spans="1:6" ht="12.75" customHeight="1" x14ac:dyDescent="0.3">
      <c r="A14" s="8" t="s">
        <v>8</v>
      </c>
      <c r="B14" s="8">
        <v>0.23</v>
      </c>
      <c r="D14" s="6"/>
      <c r="F14" s="58"/>
    </row>
    <row r="15" spans="1:6" ht="12.75" customHeight="1" x14ac:dyDescent="0.3">
      <c r="A15" s="8" t="s">
        <v>9</v>
      </c>
      <c r="B15" s="8">
        <v>5.16</v>
      </c>
      <c r="D15" s="6"/>
      <c r="F15" s="58"/>
    </row>
    <row r="16" spans="1:6" ht="12.75" customHeight="1" x14ac:dyDescent="0.3">
      <c r="A16" s="8" t="s">
        <v>10</v>
      </c>
      <c r="B16" s="8">
        <v>11.12</v>
      </c>
      <c r="D16" s="6"/>
      <c r="F16" s="58"/>
    </row>
    <row r="17" spans="1:6" ht="12.75" customHeight="1" x14ac:dyDescent="0.3">
      <c r="A17" s="8" t="s">
        <v>82</v>
      </c>
      <c r="B17" s="8">
        <v>10.039999999999999</v>
      </c>
      <c r="D17" s="6"/>
      <c r="F17" s="58"/>
    </row>
    <row r="18" spans="1:6" ht="12.75" customHeight="1" x14ac:dyDescent="0.3">
      <c r="A18" s="8"/>
      <c r="B18" s="33">
        <f>SUM(B9:B17)</f>
        <v>447.29000000000008</v>
      </c>
      <c r="D18" s="6"/>
      <c r="F18" s="58"/>
    </row>
    <row r="19" spans="1:6" ht="12.75" customHeight="1" x14ac:dyDescent="0.3">
      <c r="A19" s="44" t="s">
        <v>11</v>
      </c>
      <c r="B19" s="5"/>
      <c r="D19" s="6"/>
      <c r="F19" s="58"/>
    </row>
    <row r="20" spans="1:6" ht="12.75" customHeight="1" x14ac:dyDescent="0.3">
      <c r="A20" s="8" t="s">
        <v>12</v>
      </c>
      <c r="B20" s="8">
        <v>113.25</v>
      </c>
      <c r="D20" s="6"/>
      <c r="F20" s="58"/>
    </row>
    <row r="21" spans="1:6" ht="12.75" customHeight="1" x14ac:dyDescent="0.3">
      <c r="A21" s="8" t="s">
        <v>13</v>
      </c>
      <c r="B21" s="8">
        <v>120.97</v>
      </c>
      <c r="D21" s="6"/>
      <c r="F21" s="58"/>
    </row>
    <row r="22" spans="1:6" ht="12.75" customHeight="1" x14ac:dyDescent="0.3">
      <c r="A22" s="8" t="s">
        <v>14</v>
      </c>
      <c r="B22" s="8">
        <v>106.17</v>
      </c>
      <c r="D22" s="6"/>
      <c r="F22" s="58"/>
    </row>
    <row r="23" spans="1:6" ht="12.75" customHeight="1" x14ac:dyDescent="0.3">
      <c r="A23" s="8" t="s">
        <v>15</v>
      </c>
      <c r="B23" s="8">
        <v>1121.07</v>
      </c>
      <c r="D23" s="6"/>
      <c r="F23" s="58"/>
    </row>
    <row r="24" spans="1:6" ht="12.75" customHeight="1" x14ac:dyDescent="0.3">
      <c r="A24" s="8"/>
      <c r="B24" s="33">
        <f>SUM(B20:B23)</f>
        <v>1461.46</v>
      </c>
      <c r="D24" s="6"/>
      <c r="F24" s="58"/>
    </row>
    <row r="25" spans="1:6" ht="12.75" customHeight="1" x14ac:dyDescent="0.3">
      <c r="A25" s="8"/>
      <c r="B25" s="5"/>
      <c r="D25" s="6"/>
      <c r="F25" s="58"/>
    </row>
    <row r="26" spans="1:6" ht="12.75" customHeight="1" thickBot="1" x14ac:dyDescent="0.35">
      <c r="A26" s="45" t="s">
        <v>16</v>
      </c>
      <c r="B26" s="7">
        <f>+B24+B18</f>
        <v>1908.75</v>
      </c>
      <c r="D26" s="6"/>
      <c r="F26" s="58"/>
    </row>
    <row r="27" spans="1:6" ht="12.75" customHeight="1" thickTop="1" x14ac:dyDescent="0.3">
      <c r="A27" s="44" t="s">
        <v>17</v>
      </c>
      <c r="B27" s="6"/>
      <c r="D27" s="6"/>
      <c r="F27" s="58"/>
    </row>
    <row r="28" spans="1:6" ht="12.75" customHeight="1" x14ac:dyDescent="0.3">
      <c r="A28" s="44" t="s">
        <v>2</v>
      </c>
      <c r="B28" s="5"/>
      <c r="D28" s="6"/>
      <c r="F28" s="58"/>
    </row>
    <row r="29" spans="1:6" ht="12.75" customHeight="1" x14ac:dyDescent="0.3">
      <c r="A29" s="1" t="s">
        <v>75</v>
      </c>
      <c r="B29" s="8">
        <v>16.14</v>
      </c>
      <c r="D29" s="6"/>
      <c r="F29" s="58"/>
    </row>
    <row r="30" spans="1:6" ht="12.75" customHeight="1" x14ac:dyDescent="0.3">
      <c r="A30" s="1" t="s">
        <v>18</v>
      </c>
      <c r="B30" s="8">
        <v>124.82</v>
      </c>
      <c r="D30" s="6"/>
      <c r="F30" s="58"/>
    </row>
    <row r="31" spans="1:6" ht="12.75" customHeight="1" x14ac:dyDescent="0.3">
      <c r="A31" s="1" t="s">
        <v>76</v>
      </c>
      <c r="B31" s="8">
        <v>0</v>
      </c>
      <c r="D31" s="6"/>
      <c r="F31" s="58"/>
    </row>
    <row r="32" spans="1:6" ht="12.75" customHeight="1" x14ac:dyDescent="0.3">
      <c r="A32" s="1" t="s">
        <v>19</v>
      </c>
      <c r="B32" s="8">
        <v>15.14</v>
      </c>
      <c r="D32" s="6"/>
      <c r="F32" s="58"/>
    </row>
    <row r="33" spans="1:6" ht="12.75" customHeight="1" x14ac:dyDescent="0.3">
      <c r="A33" s="8"/>
      <c r="B33" s="33">
        <f>SUM(B29:B32)</f>
        <v>156.09999999999997</v>
      </c>
      <c r="D33" s="6"/>
      <c r="F33" s="58"/>
    </row>
    <row r="34" spans="1:6" ht="12.75" customHeight="1" x14ac:dyDescent="0.3">
      <c r="A34" s="44" t="s">
        <v>20</v>
      </c>
      <c r="B34" s="5"/>
      <c r="D34" s="6"/>
      <c r="F34" s="58"/>
    </row>
    <row r="35" spans="1:6" ht="12.75" customHeight="1" x14ac:dyDescent="0.3">
      <c r="A35" s="8" t="s">
        <v>21</v>
      </c>
      <c r="B35" s="4">
        <v>0</v>
      </c>
      <c r="D35" s="6"/>
      <c r="F35" s="58"/>
    </row>
    <row r="36" spans="1:6" ht="12.75" customHeight="1" x14ac:dyDescent="0.3">
      <c r="A36" s="8"/>
      <c r="B36" s="5"/>
      <c r="D36" s="6"/>
      <c r="F36" s="58"/>
    </row>
    <row r="37" spans="1:6" ht="12.75" customHeight="1" x14ac:dyDescent="0.3">
      <c r="A37" s="45" t="s">
        <v>22</v>
      </c>
      <c r="B37" s="33">
        <f>+B33+B35</f>
        <v>156.09999999999997</v>
      </c>
      <c r="D37" s="6"/>
      <c r="F37" s="58"/>
    </row>
    <row r="38" spans="1:6" ht="12.75" customHeight="1" x14ac:dyDescent="0.3">
      <c r="A38" s="8"/>
      <c r="B38" s="6"/>
      <c r="D38" s="6"/>
      <c r="F38" s="58"/>
    </row>
    <row r="39" spans="1:6" ht="12.75" customHeight="1" x14ac:dyDescent="0.3">
      <c r="A39" s="44" t="s">
        <v>23</v>
      </c>
      <c r="B39" s="6" t="s">
        <v>1</v>
      </c>
      <c r="D39" s="6"/>
      <c r="F39" s="58"/>
    </row>
    <row r="40" spans="1:6" ht="12.75" customHeight="1" x14ac:dyDescent="0.3">
      <c r="A40" s="44" t="s">
        <v>24</v>
      </c>
      <c r="B40" s="6"/>
      <c r="D40" s="6"/>
      <c r="F40" s="58"/>
    </row>
    <row r="41" spans="1:6" ht="12.75" customHeight="1" x14ac:dyDescent="0.3">
      <c r="A41" s="8" t="s">
        <v>25</v>
      </c>
      <c r="B41" s="4">
        <v>702</v>
      </c>
      <c r="D41" s="6"/>
      <c r="F41" s="58"/>
    </row>
    <row r="42" spans="1:6" ht="12.75" customHeight="1" x14ac:dyDescent="0.3">
      <c r="A42" s="8" t="s">
        <v>26</v>
      </c>
      <c r="B42" s="4">
        <v>654</v>
      </c>
      <c r="D42" s="6"/>
      <c r="F42" s="58"/>
    </row>
    <row r="43" spans="1:6" ht="12.75" customHeight="1" x14ac:dyDescent="0.3">
      <c r="A43" s="8"/>
      <c r="B43" s="33">
        <f>SUM(B41:B42)</f>
        <v>1356</v>
      </c>
      <c r="D43" s="6"/>
      <c r="F43" s="58"/>
    </row>
    <row r="44" spans="1:6" ht="12.75" customHeight="1" x14ac:dyDescent="0.3">
      <c r="A44" s="44" t="s">
        <v>27</v>
      </c>
      <c r="B44" s="34"/>
      <c r="D44" s="6"/>
      <c r="F44" s="58"/>
    </row>
    <row r="45" spans="1:6" ht="12.75" customHeight="1" x14ac:dyDescent="0.3">
      <c r="A45" s="8" t="s">
        <v>28</v>
      </c>
      <c r="B45" s="35">
        <v>277.58</v>
      </c>
      <c r="D45" s="6"/>
      <c r="F45" s="58"/>
    </row>
    <row r="46" spans="1:6" ht="12.75" customHeight="1" x14ac:dyDescent="0.3">
      <c r="A46" s="8"/>
      <c r="B46" s="33">
        <f>SUM(B45)</f>
        <v>277.58</v>
      </c>
      <c r="D46" s="6"/>
      <c r="F46" s="58"/>
    </row>
    <row r="47" spans="1:6" ht="12.75" customHeight="1" x14ac:dyDescent="0.3">
      <c r="A47" s="8"/>
      <c r="B47" s="5"/>
      <c r="D47" s="6"/>
      <c r="F47" s="58"/>
    </row>
    <row r="48" spans="1:6" ht="12.75" customHeight="1" x14ac:dyDescent="0.3">
      <c r="A48" s="46" t="s">
        <v>29</v>
      </c>
      <c r="B48" s="8">
        <v>-3.89</v>
      </c>
      <c r="D48" s="6"/>
      <c r="F48" s="58"/>
    </row>
    <row r="49" spans="1:6" ht="12.75" customHeight="1" x14ac:dyDescent="0.3">
      <c r="A49" s="8"/>
      <c r="B49" s="5"/>
      <c r="D49" s="6"/>
      <c r="F49" s="58"/>
    </row>
    <row r="50" spans="1:6" ht="12.75" customHeight="1" x14ac:dyDescent="0.3">
      <c r="A50" s="44" t="s">
        <v>30</v>
      </c>
      <c r="B50" s="5"/>
      <c r="D50" s="6"/>
      <c r="F50" s="58"/>
    </row>
    <row r="51" spans="1:6" ht="12.75" customHeight="1" x14ac:dyDescent="0.3">
      <c r="A51" s="8" t="s">
        <v>31</v>
      </c>
      <c r="B51" s="8">
        <v>0</v>
      </c>
      <c r="D51" s="6"/>
      <c r="F51" s="58"/>
    </row>
    <row r="52" spans="1:6" ht="12.75" customHeight="1" x14ac:dyDescent="0.3">
      <c r="A52" s="8" t="s">
        <v>32</v>
      </c>
      <c r="B52" s="52">
        <f>'E.R. ACUMULADO'!B52</f>
        <v>122.95999999999994</v>
      </c>
      <c r="D52" s="6"/>
      <c r="F52" s="58"/>
    </row>
    <row r="53" spans="1:6" ht="12.75" customHeight="1" x14ac:dyDescent="0.3">
      <c r="A53" s="8"/>
      <c r="B53" s="33">
        <f>SUM(B51:B52)</f>
        <v>122.95999999999994</v>
      </c>
      <c r="D53" s="6"/>
      <c r="F53" s="58"/>
    </row>
    <row r="54" spans="1:6" ht="12.75" customHeight="1" x14ac:dyDescent="0.3">
      <c r="A54" s="8"/>
      <c r="B54" s="6"/>
      <c r="D54" s="6"/>
      <c r="F54" s="58"/>
    </row>
    <row r="55" spans="1:6" ht="12.75" customHeight="1" x14ac:dyDescent="0.3">
      <c r="A55" s="45" t="s">
        <v>33</v>
      </c>
      <c r="B55" s="33">
        <f>+B53+B46+B43+B48</f>
        <v>1752.6499999999999</v>
      </c>
      <c r="D55" s="6"/>
      <c r="F55" s="58"/>
    </row>
    <row r="56" spans="1:6" ht="12.75" customHeight="1" x14ac:dyDescent="0.3">
      <c r="A56" s="46"/>
      <c r="B56" s="36"/>
      <c r="F56" s="58"/>
    </row>
    <row r="57" spans="1:6" ht="12.75" customHeight="1" thickBot="1" x14ac:dyDescent="0.35">
      <c r="A57" s="47" t="s">
        <v>34</v>
      </c>
      <c r="B57" s="7">
        <f>+B55+B37</f>
        <v>1908.7499999999998</v>
      </c>
      <c r="C57" s="50">
        <f>B26-B57</f>
        <v>0</v>
      </c>
      <c r="D57" s="6"/>
      <c r="F57" s="58"/>
    </row>
    <row r="58" spans="1:6" ht="12.75" customHeight="1" thickTop="1" thickBot="1" x14ac:dyDescent="0.35">
      <c r="B58" s="37"/>
      <c r="F58" s="58"/>
    </row>
    <row r="59" spans="1:6" ht="12.75" customHeight="1" thickTop="1" x14ac:dyDescent="0.3">
      <c r="B59" s="43"/>
      <c r="F59" s="58"/>
    </row>
    <row r="60" spans="1:6" ht="12.75" customHeight="1" x14ac:dyDescent="0.3">
      <c r="A60" s="9"/>
      <c r="B60" s="32"/>
      <c r="F60" s="58"/>
    </row>
    <row r="61" spans="1:6" ht="12.75" customHeight="1" x14ac:dyDescent="0.3">
      <c r="A61" s="65" t="s">
        <v>77</v>
      </c>
      <c r="B61" s="65"/>
      <c r="F61" s="58"/>
    </row>
    <row r="62" spans="1:6" ht="12.75" customHeight="1" x14ac:dyDescent="0.3">
      <c r="A62" s="42" t="s">
        <v>73</v>
      </c>
      <c r="B62" s="42" t="s">
        <v>72</v>
      </c>
      <c r="F62" s="58"/>
    </row>
    <row r="63" spans="1:6" ht="12.75" customHeight="1" x14ac:dyDescent="0.3">
      <c r="A63" s="9"/>
      <c r="B63" s="32"/>
      <c r="F63" s="58"/>
    </row>
    <row r="64" spans="1:6" ht="12.75" customHeight="1" x14ac:dyDescent="0.3">
      <c r="A64" s="9"/>
      <c r="B64" s="32"/>
      <c r="F64" s="58"/>
    </row>
    <row r="65" spans="1:6" ht="12.75" customHeight="1" x14ac:dyDescent="0.3">
      <c r="A65" s="9"/>
      <c r="B65" s="32"/>
      <c r="F65" s="58"/>
    </row>
    <row r="66" spans="1:6" ht="12.75" customHeight="1" x14ac:dyDescent="0.3">
      <c r="A66" s="2"/>
      <c r="B66" s="31"/>
      <c r="F66" s="58"/>
    </row>
    <row r="67" spans="1:6" ht="12.75" customHeight="1" x14ac:dyDescent="0.3">
      <c r="A67" s="10"/>
      <c r="B67" s="39"/>
      <c r="F67" s="58"/>
    </row>
    <row r="68" spans="1:6" ht="12.75" customHeight="1" x14ac:dyDescent="0.3">
      <c r="F68" s="58"/>
    </row>
    <row r="69" spans="1:6" ht="12.75" customHeight="1" x14ac:dyDescent="0.3">
      <c r="F69" s="58"/>
    </row>
    <row r="72" spans="1:6" ht="12.75" customHeight="1" x14ac:dyDescent="0.3">
      <c r="A72" s="2"/>
      <c r="B72" s="31"/>
    </row>
    <row r="73" spans="1:6" ht="12.75" customHeight="1" x14ac:dyDescent="0.3">
      <c r="A73" s="10"/>
      <c r="B73" s="39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9"/>
  <sheetViews>
    <sheetView topLeftCell="A37" zoomScale="90" zoomScaleNormal="90" workbookViewId="0">
      <selection activeCell="B49" sqref="B49"/>
    </sheetView>
  </sheetViews>
  <sheetFormatPr baseColWidth="10" defaultColWidth="11.44140625" defaultRowHeight="15.75" customHeight="1" x14ac:dyDescent="0.3"/>
  <cols>
    <col min="1" max="1" width="67.33203125" style="11" bestFit="1" customWidth="1"/>
    <col min="2" max="2" width="33.33203125" style="8" customWidth="1"/>
    <col min="3" max="16384" width="11.44140625" style="11"/>
  </cols>
  <sheetData>
    <row r="1" spans="1:3" ht="15.75" customHeight="1" x14ac:dyDescent="0.3">
      <c r="A1" s="69" t="s">
        <v>65</v>
      </c>
      <c r="B1" s="69"/>
    </row>
    <row r="2" spans="1:3" ht="15.75" customHeight="1" x14ac:dyDescent="0.3">
      <c r="A2" s="69" t="s">
        <v>66</v>
      </c>
      <c r="B2" s="69"/>
    </row>
    <row r="3" spans="1:3" ht="15.75" customHeight="1" x14ac:dyDescent="0.3">
      <c r="A3" s="69" t="s">
        <v>67</v>
      </c>
      <c r="B3" s="69"/>
    </row>
    <row r="4" spans="1:3" ht="15.75" customHeight="1" x14ac:dyDescent="0.3">
      <c r="A4" s="70" t="s">
        <v>84</v>
      </c>
      <c r="B4" s="70"/>
    </row>
    <row r="5" spans="1:3" ht="15.75" customHeight="1" x14ac:dyDescent="0.3">
      <c r="A5" s="70" t="s">
        <v>69</v>
      </c>
      <c r="B5" s="70"/>
    </row>
    <row r="6" spans="1:3" ht="18.75" customHeight="1" x14ac:dyDescent="0.3">
      <c r="A6" s="41"/>
      <c r="B6" s="41"/>
    </row>
    <row r="7" spans="1:3" ht="15.75" customHeight="1" x14ac:dyDescent="0.3">
      <c r="A7" s="14" t="s">
        <v>35</v>
      </c>
      <c r="B7" s="24"/>
    </row>
    <row r="8" spans="1:3" ht="15.75" customHeight="1" x14ac:dyDescent="0.3">
      <c r="A8" s="15" t="s">
        <v>36</v>
      </c>
      <c r="B8" s="12">
        <v>125.32</v>
      </c>
      <c r="C8" s="53"/>
    </row>
    <row r="9" spans="1:3" ht="15.75" customHeight="1" x14ac:dyDescent="0.3">
      <c r="A9" s="15" t="s">
        <v>37</v>
      </c>
      <c r="B9" s="12">
        <v>33.33</v>
      </c>
      <c r="C9" s="53"/>
    </row>
    <row r="10" spans="1:3" ht="15.75" customHeight="1" x14ac:dyDescent="0.3">
      <c r="A10" s="15" t="s">
        <v>38</v>
      </c>
      <c r="B10" s="12">
        <v>28.18</v>
      </c>
      <c r="C10" s="53"/>
    </row>
    <row r="11" spans="1:3" ht="15.75" customHeight="1" x14ac:dyDescent="0.3">
      <c r="A11" s="15" t="s">
        <v>39</v>
      </c>
      <c r="B11" s="12">
        <v>62.47</v>
      </c>
      <c r="C11" s="53"/>
    </row>
    <row r="12" spans="1:3" ht="15.75" customHeight="1" x14ac:dyDescent="0.3">
      <c r="A12" s="14"/>
      <c r="B12" s="25">
        <f>SUM(B8:B11)</f>
        <v>249.29999999999998</v>
      </c>
    </row>
    <row r="13" spans="1:3" ht="15.75" customHeight="1" x14ac:dyDescent="0.3">
      <c r="A13" s="15"/>
      <c r="B13" s="26"/>
    </row>
    <row r="14" spans="1:3" ht="15.75" customHeight="1" x14ac:dyDescent="0.3">
      <c r="A14" s="16" t="s">
        <v>40</v>
      </c>
      <c r="B14" s="23">
        <v>0</v>
      </c>
    </row>
    <row r="15" spans="1:3" ht="15.75" customHeight="1" x14ac:dyDescent="0.3">
      <c r="A15" s="16" t="s">
        <v>41</v>
      </c>
      <c r="B15" s="23">
        <v>308.87</v>
      </c>
      <c r="C15" s="53"/>
    </row>
    <row r="16" spans="1:3" ht="15.75" customHeight="1" x14ac:dyDescent="0.3">
      <c r="A16" s="16"/>
      <c r="B16" s="27"/>
    </row>
    <row r="17" spans="1:3" ht="15.75" customHeight="1" thickBot="1" x14ac:dyDescent="0.35">
      <c r="A17" s="17" t="s">
        <v>42</v>
      </c>
      <c r="B17" s="28">
        <f>+B12+B14+B15</f>
        <v>558.16999999999996</v>
      </c>
    </row>
    <row r="18" spans="1:3" ht="15.75" customHeight="1" x14ac:dyDescent="0.3">
      <c r="A18" s="18"/>
      <c r="B18" s="26"/>
    </row>
    <row r="19" spans="1:3" s="1" customFormat="1" ht="15.75" customHeight="1" x14ac:dyDescent="0.3">
      <c r="A19" s="19" t="s">
        <v>43</v>
      </c>
      <c r="B19" s="29">
        <v>0</v>
      </c>
    </row>
    <row r="20" spans="1:3" ht="15.75" customHeight="1" x14ac:dyDescent="0.3">
      <c r="A20" s="19" t="s">
        <v>44</v>
      </c>
      <c r="B20" s="29">
        <v>0</v>
      </c>
    </row>
    <row r="21" spans="1:3" ht="15.75" customHeight="1" x14ac:dyDescent="0.3">
      <c r="A21" s="14" t="s">
        <v>45</v>
      </c>
      <c r="B21" s="26"/>
    </row>
    <row r="22" spans="1:3" ht="15.75" customHeight="1" x14ac:dyDescent="0.3">
      <c r="A22" s="16" t="s">
        <v>46</v>
      </c>
      <c r="B22" s="23">
        <v>334.85</v>
      </c>
      <c r="C22" s="53"/>
    </row>
    <row r="23" spans="1:3" ht="15.75" customHeight="1" x14ac:dyDescent="0.3">
      <c r="A23" s="16" t="s">
        <v>47</v>
      </c>
      <c r="B23" s="23">
        <v>4.62</v>
      </c>
      <c r="C23" s="53"/>
    </row>
    <row r="24" spans="1:3" ht="15.75" customHeight="1" x14ac:dyDescent="0.3">
      <c r="A24" s="16" t="s">
        <v>48</v>
      </c>
      <c r="B24" s="23">
        <v>61.17</v>
      </c>
      <c r="C24" s="53"/>
    </row>
    <row r="25" spans="1:3" ht="15.75" customHeight="1" x14ac:dyDescent="0.3">
      <c r="A25" s="16" t="s">
        <v>49</v>
      </c>
      <c r="B25" s="23">
        <v>4.6900000000000004</v>
      </c>
      <c r="C25" s="53"/>
    </row>
    <row r="26" spans="1:3" ht="15.75" customHeight="1" x14ac:dyDescent="0.3">
      <c r="A26" s="16" t="s">
        <v>50</v>
      </c>
      <c r="B26" s="23">
        <v>7.31</v>
      </c>
      <c r="C26" s="53"/>
    </row>
    <row r="27" spans="1:3" ht="15.75" customHeight="1" x14ac:dyDescent="0.3">
      <c r="A27" s="16" t="s">
        <v>51</v>
      </c>
      <c r="B27" s="23">
        <v>37</v>
      </c>
      <c r="C27" s="53"/>
    </row>
    <row r="28" spans="1:3" ht="15.75" customHeight="1" x14ac:dyDescent="0.3">
      <c r="A28" s="16"/>
      <c r="B28" s="54">
        <f>SUM(B22:B27)</f>
        <v>449.64000000000004</v>
      </c>
    </row>
    <row r="29" spans="1:3" ht="15.75" customHeight="1" x14ac:dyDescent="0.3">
      <c r="A29" s="16"/>
      <c r="B29" s="27"/>
    </row>
    <row r="30" spans="1:3" ht="15.75" customHeight="1" x14ac:dyDescent="0.3">
      <c r="A30" s="16" t="s">
        <v>52</v>
      </c>
      <c r="B30" s="12">
        <v>19.02</v>
      </c>
      <c r="C30" s="53"/>
    </row>
    <row r="31" spans="1:3" ht="15.75" customHeight="1" x14ac:dyDescent="0.3">
      <c r="A31" s="16"/>
      <c r="B31" s="27"/>
    </row>
    <row r="32" spans="1:3" ht="15.75" customHeight="1" thickBot="1" x14ac:dyDescent="0.35">
      <c r="A32" s="17" t="s">
        <v>53</v>
      </c>
      <c r="B32" s="28">
        <f>+B30+B28</f>
        <v>468.66</v>
      </c>
    </row>
    <row r="33" spans="1:3" ht="15.75" customHeight="1" x14ac:dyDescent="0.3">
      <c r="A33" s="15"/>
      <c r="B33" s="26"/>
    </row>
    <row r="34" spans="1:3" ht="15.75" customHeight="1" x14ac:dyDescent="0.3">
      <c r="A34" s="20" t="s">
        <v>54</v>
      </c>
      <c r="B34" s="55">
        <f>+B17-B32</f>
        <v>89.509999999999934</v>
      </c>
    </row>
    <row r="35" spans="1:3" ht="15.75" customHeight="1" x14ac:dyDescent="0.3">
      <c r="A35" s="21"/>
      <c r="B35" s="26"/>
    </row>
    <row r="36" spans="1:3" ht="15.75" customHeight="1" x14ac:dyDescent="0.3">
      <c r="A36" s="13" t="s">
        <v>55</v>
      </c>
      <c r="B36" s="26"/>
    </row>
    <row r="37" spans="1:3" ht="15.75" customHeight="1" x14ac:dyDescent="0.3">
      <c r="A37" s="16" t="s">
        <v>56</v>
      </c>
      <c r="B37" s="12">
        <v>21.06</v>
      </c>
      <c r="C37" s="53"/>
    </row>
    <row r="38" spans="1:3" ht="15.75" customHeight="1" x14ac:dyDescent="0.3">
      <c r="A38" s="40" t="s">
        <v>71</v>
      </c>
      <c r="B38" s="12">
        <v>1.41</v>
      </c>
      <c r="C38" s="49"/>
    </row>
    <row r="39" spans="1:3" ht="15.75" customHeight="1" x14ac:dyDescent="0.3">
      <c r="A39" s="40"/>
      <c r="B39" s="26"/>
    </row>
    <row r="40" spans="1:3" s="1" customFormat="1" ht="15.75" customHeight="1" x14ac:dyDescent="0.3">
      <c r="A40" s="22" t="s">
        <v>41</v>
      </c>
      <c r="B40" s="29"/>
    </row>
    <row r="41" spans="1:3" s="1" customFormat="1" ht="15.75" customHeight="1" x14ac:dyDescent="0.3">
      <c r="A41" s="19" t="s">
        <v>57</v>
      </c>
      <c r="B41" s="12">
        <v>12.78</v>
      </c>
      <c r="C41" s="51"/>
    </row>
    <row r="42" spans="1:3" ht="15.75" customHeight="1" x14ac:dyDescent="0.3">
      <c r="A42" s="14" t="s">
        <v>58</v>
      </c>
      <c r="B42" s="25">
        <f>+B37+B38+B41</f>
        <v>35.25</v>
      </c>
    </row>
    <row r="43" spans="1:3" ht="15.75" customHeight="1" x14ac:dyDescent="0.3">
      <c r="A43" s="21"/>
      <c r="B43" s="26"/>
    </row>
    <row r="44" spans="1:3" ht="15.75" customHeight="1" x14ac:dyDescent="0.3">
      <c r="A44" s="13" t="s">
        <v>59</v>
      </c>
      <c r="B44" s="26"/>
    </row>
    <row r="45" spans="1:3" ht="15.75" customHeight="1" x14ac:dyDescent="0.3">
      <c r="A45" s="16" t="s">
        <v>60</v>
      </c>
      <c r="B45" s="12">
        <v>0.09</v>
      </c>
      <c r="C45" s="49"/>
    </row>
    <row r="46" spans="1:3" ht="15.75" customHeight="1" x14ac:dyDescent="0.3">
      <c r="A46" s="16" t="s">
        <v>83</v>
      </c>
      <c r="B46" s="12">
        <v>0.26</v>
      </c>
      <c r="C46" s="49"/>
    </row>
    <row r="47" spans="1:3" ht="15.75" customHeight="1" x14ac:dyDescent="0.3">
      <c r="A47" s="16" t="s">
        <v>61</v>
      </c>
      <c r="B47" s="12">
        <v>0.48</v>
      </c>
      <c r="C47" s="53"/>
    </row>
    <row r="48" spans="1:3" ht="15.75" customHeight="1" x14ac:dyDescent="0.3">
      <c r="A48" s="16" t="s">
        <v>62</v>
      </c>
      <c r="B48" s="12">
        <v>0.97</v>
      </c>
      <c r="C48" s="53"/>
    </row>
    <row r="49" spans="1:3" ht="15.75" customHeight="1" x14ac:dyDescent="0.3">
      <c r="A49" s="16" t="s">
        <v>63</v>
      </c>
      <c r="B49" s="12">
        <v>0</v>
      </c>
    </row>
    <row r="50" spans="1:3" ht="15.75" customHeight="1" x14ac:dyDescent="0.3">
      <c r="A50" s="21" t="s">
        <v>64</v>
      </c>
      <c r="B50" s="25">
        <f>SUM(B45:B49)</f>
        <v>1.7999999999999998</v>
      </c>
    </row>
    <row r="51" spans="1:3" ht="15.75" customHeight="1" x14ac:dyDescent="0.3">
      <c r="A51" s="15"/>
      <c r="B51" s="30"/>
    </row>
    <row r="52" spans="1:3" ht="15.75" customHeight="1" thickBot="1" x14ac:dyDescent="0.35">
      <c r="A52" s="56" t="s">
        <v>70</v>
      </c>
      <c r="B52" s="57">
        <f>B34+B42-B50</f>
        <v>122.95999999999994</v>
      </c>
    </row>
    <row r="53" spans="1:3" s="61" customFormat="1" ht="15.75" customHeight="1" thickTop="1" x14ac:dyDescent="0.3">
      <c r="A53" s="1" t="s">
        <v>79</v>
      </c>
      <c r="B53" s="60">
        <v>0</v>
      </c>
    </row>
    <row r="54" spans="1:3" s="61" customFormat="1" ht="15.75" customHeight="1" x14ac:dyDescent="0.3">
      <c r="A54" s="1" t="s">
        <v>80</v>
      </c>
      <c r="B54" s="64">
        <v>0</v>
      </c>
    </row>
    <row r="55" spans="1:3" s="61" customFormat="1" ht="21.75" customHeight="1" thickBot="1" x14ac:dyDescent="0.35">
      <c r="A55" s="62" t="s">
        <v>81</v>
      </c>
      <c r="B55" s="63">
        <f>+B52-B53-B54</f>
        <v>122.95999999999994</v>
      </c>
    </row>
    <row r="56" spans="1:3" s="61" customFormat="1" ht="15.75" customHeight="1" thickTop="1" x14ac:dyDescent="0.3">
      <c r="A56" s="59"/>
      <c r="B56" s="60"/>
    </row>
    <row r="57" spans="1:3" s="61" customFormat="1" ht="15.75" customHeight="1" x14ac:dyDescent="0.3">
      <c r="B57" s="52"/>
    </row>
    <row r="58" spans="1:3" ht="15.75" customHeight="1" x14ac:dyDescent="0.3">
      <c r="A58" s="65" t="s">
        <v>78</v>
      </c>
      <c r="B58" s="65"/>
    </row>
    <row r="59" spans="1:3" ht="15.75" customHeight="1" x14ac:dyDescent="0.3">
      <c r="A59" s="42" t="s">
        <v>73</v>
      </c>
      <c r="B59" s="42" t="s">
        <v>74</v>
      </c>
      <c r="C59" s="48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Lissette Gallegos</cp:lastModifiedBy>
  <cp:lastPrinted>2022-02-15T17:36:57Z</cp:lastPrinted>
  <dcterms:created xsi:type="dcterms:W3CDTF">2017-04-20T21:35:40Z</dcterms:created>
  <dcterms:modified xsi:type="dcterms:W3CDTF">2022-06-14T14:39:48Z</dcterms:modified>
</cp:coreProperties>
</file>