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2\3 Marzo\"/>
    </mc:Choice>
  </mc:AlternateContent>
  <xr:revisionPtr revIDLastSave="0" documentId="13_ncr:1_{279B333F-06A6-4714-B5A0-4377B06A24A4}" xr6:coauthVersionLast="47" xr6:coauthVersionMax="47" xr10:uidLastSave="{00000000-0000-0000-0000-000000000000}"/>
  <bookViews>
    <workbookView xWindow="768" yWindow="696" windowWidth="22272" windowHeight="12264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8" i="1" l="1"/>
  <c r="B28" i="2" l="1"/>
  <c r="B33" i="1" l="1"/>
  <c r="B17" i="2"/>
  <c r="B32" i="2" l="1"/>
  <c r="B24" i="1" l="1"/>
  <c r="B26" i="1" s="1"/>
  <c r="B37" i="1" l="1"/>
  <c r="B34" i="2" l="1"/>
  <c r="B52" i="2" s="1"/>
  <c r="B46" i="1"/>
  <c r="B43" i="1"/>
  <c r="B55" i="2" l="1"/>
  <c r="B52" i="1"/>
  <c r="B53" i="1" s="1"/>
  <c r="B55" i="1" s="1"/>
  <c r="B57" i="1" l="1"/>
  <c r="C57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<sst xmlns="http://schemas.openxmlformats.org/spreadsheetml/2006/main" count="93" uniqueCount="86">
  <si>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</si>
  <si>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</si>
  <si>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</si>
  <si>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</si>
  <si>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</si>
  <si>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</si>
  <si>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</si>
  <si>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</si>
  <si>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</si>
  <si>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</si>
  <si>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</si>
  <si>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</si>
  <si>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</si>
  <si>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</si>
  <si>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</si>
  <si>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</si>
  <si>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</si>
  <si>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</si>
  <si>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</si>
  <si>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</si>
  <si>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</si>
  <si>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</si>
  <si>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</si>
  <si>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</si>
  <si>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</si>
  <si>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</si>
  <si>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</si>
  <si>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</si>
  <si>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</si>
  <si>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</si>
  <si>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</si>
  <si>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</si>
  <si>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</si>
  <si>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</si>
  <si>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</si>
  <si>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</si>
  <si>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</si>
  <si>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</si>
  <si>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</si>
  <si>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</si>
  <si>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</si>
  <si>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</si>
  <si>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</si>
  <si>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</si>
  <si>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</si>
  <si>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</si>
  <si>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</si>
  <si>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</si>
  <si>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</si>
  <si>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</si>
  <si>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</si>
  <si>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</si>
  <si>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</si>
  <si>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</si>
  <si>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</si>
  <si>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</si>
  <si>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</si>
  <si>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</si>
  <si>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</si>
  <si>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</si>
  <si>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</si>
  <si>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</si>
  <si>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</si>
  <si>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</si>
  <si>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</si>
  <si>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</si>
  <si>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</si>
  <si>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</si>
  <si>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</si>
  <si>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</si>
  <si>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</si>
  <si>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</si>
  <si>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</si>
  <si>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</si>
  <si>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</si>
  <si>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</si>
  <si>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</si>
  <si>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</si>
  <si>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</si>
  <si>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</si>
  <si>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</si>
  <si>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</si>
  <si>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</si>
  <si>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</si>
  <si>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31 de marzo del 2022</t>
  </si>
  <si>
    <t>Estado de Resultados 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</si>
</sst>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168" fontId="10" fillId="0" borderId="0" xfId="0" applyNumberFormat="1" applyFont="1"/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16" fillId="0" borderId="0" xfId="0" applyFont="1" applyFill="1"/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zoomScaleNormal="100" workbookViewId="0">
      <selection activeCell="E25" sqref="E25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3" width="11.44140625" style="1"/>
    <col min="4" max="4" width="14.109375" style="1" bestFit="1" customWidth="1"/>
    <col min="5" max="16384" width="11.44140625" style="1"/>
  </cols>
  <sheetData>
    <row r="1" spans="1:6" ht="18.75" customHeight="1" x14ac:dyDescent="0.3">
      <c r="A1" s="67" t="s">
        <v>65</v>
      </c>
      <c r="B1" s="67"/>
    </row>
    <row r="2" spans="1:6" ht="18.75" customHeight="1" x14ac:dyDescent="0.3">
      <c r="A2" s="67" t="s">
        <v>66</v>
      </c>
      <c r="B2" s="67"/>
    </row>
    <row r="3" spans="1:6" ht="18.75" customHeight="1" x14ac:dyDescent="0.3">
      <c r="A3" s="67" t="s">
        <v>67</v>
      </c>
      <c r="B3" s="67"/>
    </row>
    <row r="4" spans="1:6" ht="18.75" customHeight="1" x14ac:dyDescent="0.3">
      <c r="A4" s="66" t="s">
        <v>84</v>
      </c>
      <c r="B4" s="66"/>
    </row>
    <row r="5" spans="1:6" ht="18.75" customHeight="1" x14ac:dyDescent="0.3">
      <c r="A5" s="66" t="s">
        <v>68</v>
      </c>
      <c r="B5" s="66"/>
    </row>
    <row r="6" spans="1:6" ht="12.75" customHeight="1" x14ac:dyDescent="0.3">
      <c r="A6" s="68"/>
      <c r="B6" s="68"/>
    </row>
    <row r="7" spans="1:6" ht="12.75" customHeight="1" x14ac:dyDescent="0.3">
      <c r="A7" s="3" t="s">
        <v>0</v>
      </c>
      <c r="B7" s="31" t="s">
        <v>1</v>
      </c>
    </row>
    <row r="8" spans="1:6" ht="12.75" customHeight="1" x14ac:dyDescent="0.3">
      <c r="A8" s="3" t="s">
        <v>2</v>
      </c>
      <c r="B8" s="32"/>
    </row>
    <row r="9" spans="1:6" ht="12.75" customHeight="1" x14ac:dyDescent="0.3">
      <c r="A9" s="8" t="s">
        <v>3</v>
      </c>
      <c r="B9" s="52">
        <v>0.12</v>
      </c>
      <c r="D9" s="6"/>
      <c r="F9" s="58"/>
    </row>
    <row r="10" spans="1:6" ht="12.75" customHeight="1" x14ac:dyDescent="0.3">
      <c r="A10" s="8" t="s">
        <v>4</v>
      </c>
      <c r="B10" s="8">
        <v>94.95</v>
      </c>
      <c r="D10" s="6"/>
      <c r="F10" s="58"/>
    </row>
    <row r="11" spans="1:6" ht="12.75" customHeight="1" x14ac:dyDescent="0.3">
      <c r="A11" s="8" t="s">
        <v>5</v>
      </c>
      <c r="B11" s="8">
        <v>3.4</v>
      </c>
      <c r="D11" s="6"/>
      <c r="F11" s="58"/>
    </row>
    <row r="12" spans="1:6" ht="12.75" customHeight="1" x14ac:dyDescent="0.3">
      <c r="A12" s="8" t="s">
        <v>6</v>
      </c>
      <c r="B12" s="8">
        <v>330.1</v>
      </c>
      <c r="D12" s="6"/>
      <c r="F12" s="58"/>
    </row>
    <row r="13" spans="1:6" ht="12.75" customHeight="1" x14ac:dyDescent="0.3">
      <c r="A13" s="8" t="s">
        <v>7</v>
      </c>
      <c r="B13" s="8">
        <v>128.63999999999999</v>
      </c>
      <c r="D13" s="6"/>
      <c r="F13" s="58"/>
    </row>
    <row r="14" spans="1:6" ht="12.75" customHeight="1" x14ac:dyDescent="0.3">
      <c r="A14" s="8" t="s">
        <v>8</v>
      </c>
      <c r="B14" s="8">
        <v>0.44</v>
      </c>
      <c r="D14" s="6"/>
      <c r="F14" s="58"/>
    </row>
    <row r="15" spans="1:6" ht="12.75" customHeight="1" x14ac:dyDescent="0.3">
      <c r="A15" s="8" t="s">
        <v>9</v>
      </c>
      <c r="B15" s="8">
        <v>4.25</v>
      </c>
      <c r="D15" s="6"/>
      <c r="F15" s="58"/>
    </row>
    <row r="16" spans="1:6" ht="12.75" customHeight="1" x14ac:dyDescent="0.3">
      <c r="A16" s="8" t="s">
        <v>10</v>
      </c>
      <c r="B16" s="8">
        <v>48.61</v>
      </c>
      <c r="D16" s="6"/>
      <c r="F16" s="58"/>
    </row>
    <row r="17" spans="1:6" ht="12.75" customHeight="1" x14ac:dyDescent="0.3">
      <c r="A17" s="8" t="s">
        <v>82</v>
      </c>
      <c r="B17" s="8">
        <v>0</v>
      </c>
      <c r="D17" s="6"/>
      <c r="F17" s="58"/>
    </row>
    <row r="18" spans="1:6" ht="12.75" customHeight="1" x14ac:dyDescent="0.3">
      <c r="A18" s="8"/>
      <c r="B18" s="33">
        <f>SUM(B9:B17)</f>
        <v>610.5100000000001</v>
      </c>
      <c r="D18" s="6"/>
      <c r="F18" s="58"/>
    </row>
    <row r="19" spans="1:6" ht="12.75" customHeight="1" x14ac:dyDescent="0.3">
      <c r="A19" s="44" t="s">
        <v>11</v>
      </c>
      <c r="B19" s="5"/>
      <c r="D19" s="6"/>
      <c r="F19" s="58"/>
    </row>
    <row r="20" spans="1:6" ht="12.75" customHeight="1" x14ac:dyDescent="0.3">
      <c r="A20" s="8" t="s">
        <v>12</v>
      </c>
      <c r="B20" s="8">
        <v>113.25</v>
      </c>
      <c r="D20" s="6"/>
      <c r="F20" s="58"/>
    </row>
    <row r="21" spans="1:6" ht="12.75" customHeight="1" x14ac:dyDescent="0.3">
      <c r="A21" s="8" t="s">
        <v>13</v>
      </c>
      <c r="B21" s="8">
        <v>87.2</v>
      </c>
      <c r="D21" s="6"/>
      <c r="F21" s="58"/>
    </row>
    <row r="22" spans="1:6" ht="12.75" customHeight="1" x14ac:dyDescent="0.3">
      <c r="A22" s="8" t="s">
        <v>14</v>
      </c>
      <c r="B22" s="8">
        <v>107.01</v>
      </c>
      <c r="D22" s="6"/>
      <c r="F22" s="58"/>
    </row>
    <row r="23" spans="1:6" ht="12.75" customHeight="1" x14ac:dyDescent="0.3">
      <c r="A23" s="8" t="s">
        <v>15</v>
      </c>
      <c r="B23" s="8">
        <v>1129.94</v>
      </c>
      <c r="D23" s="6"/>
      <c r="F23" s="58"/>
    </row>
    <row r="24" spans="1:6" ht="12.75" customHeight="1" x14ac:dyDescent="0.3">
      <c r="A24" s="8"/>
      <c r="B24" s="33">
        <f>SUM(B20:B23)</f>
        <v>1437.4</v>
      </c>
      <c r="D24" s="6"/>
      <c r="F24" s="58"/>
    </row>
    <row r="25" spans="1:6" ht="12.75" customHeight="1" x14ac:dyDescent="0.3">
      <c r="A25" s="8"/>
      <c r="B25" s="5"/>
      <c r="D25" s="6"/>
      <c r="F25" s="58"/>
    </row>
    <row r="26" spans="1:6" ht="12.75" customHeight="1" thickBot="1" x14ac:dyDescent="0.35">
      <c r="A26" s="45" t="s">
        <v>16</v>
      </c>
      <c r="B26" s="7">
        <f>+B24+B18</f>
        <v>2047.9100000000003</v>
      </c>
      <c r="D26" s="6"/>
      <c r="F26" s="58"/>
    </row>
    <row r="27" spans="1:6" ht="12.75" customHeight="1" thickTop="1" x14ac:dyDescent="0.3">
      <c r="A27" s="44" t="s">
        <v>17</v>
      </c>
      <c r="B27" s="6"/>
      <c r="D27" s="6"/>
      <c r="F27" s="58"/>
    </row>
    <row r="28" spans="1:6" ht="12.75" customHeight="1" x14ac:dyDescent="0.3">
      <c r="A28" s="44" t="s">
        <v>2</v>
      </c>
      <c r="B28" s="5"/>
      <c r="D28" s="6"/>
      <c r="F28" s="58"/>
    </row>
    <row r="29" spans="1:6" ht="12.75" customHeight="1" x14ac:dyDescent="0.3">
      <c r="A29" s="1" t="s">
        <v>75</v>
      </c>
      <c r="B29" s="8">
        <v>16.14</v>
      </c>
      <c r="D29" s="6"/>
      <c r="F29" s="58"/>
    </row>
    <row r="30" spans="1:6" ht="12.75" customHeight="1" x14ac:dyDescent="0.3">
      <c r="A30" s="1" t="s">
        <v>18</v>
      </c>
      <c r="B30" s="8">
        <v>132.41999999999999</v>
      </c>
      <c r="D30" s="6"/>
      <c r="F30" s="58"/>
    </row>
    <row r="31" spans="1:6" ht="12.75" customHeight="1" x14ac:dyDescent="0.3">
      <c r="A31" s="1" t="s">
        <v>76</v>
      </c>
      <c r="B31" s="8">
        <v>0</v>
      </c>
      <c r="D31" s="6"/>
      <c r="F31" s="58"/>
    </row>
    <row r="32" spans="1:6" ht="12.75" customHeight="1" x14ac:dyDescent="0.3">
      <c r="A32" s="1" t="s">
        <v>19</v>
      </c>
      <c r="B32" s="8">
        <v>172.12</v>
      </c>
      <c r="D32" s="6"/>
      <c r="F32" s="58"/>
    </row>
    <row r="33" spans="1:6" ht="12.75" customHeight="1" x14ac:dyDescent="0.3">
      <c r="A33" s="8"/>
      <c r="B33" s="33">
        <f>SUM(B29:B32)</f>
        <v>320.68</v>
      </c>
      <c r="D33" s="6"/>
      <c r="F33" s="58"/>
    </row>
    <row r="34" spans="1:6" ht="12.75" customHeight="1" x14ac:dyDescent="0.3">
      <c r="A34" s="44" t="s">
        <v>20</v>
      </c>
      <c r="B34" s="5"/>
      <c r="D34" s="6"/>
      <c r="F34" s="58"/>
    </row>
    <row r="35" spans="1:6" ht="12.75" customHeight="1" x14ac:dyDescent="0.3">
      <c r="A35" s="8" t="s">
        <v>21</v>
      </c>
      <c r="B35" s="4">
        <v>0</v>
      </c>
      <c r="D35" s="6"/>
      <c r="F35" s="58"/>
    </row>
    <row r="36" spans="1:6" ht="12.75" customHeight="1" x14ac:dyDescent="0.3">
      <c r="A36" s="8"/>
      <c r="B36" s="5"/>
      <c r="D36" s="6"/>
      <c r="F36" s="58"/>
    </row>
    <row r="37" spans="1:6" ht="12.75" customHeight="1" x14ac:dyDescent="0.3">
      <c r="A37" s="45" t="s">
        <v>22</v>
      </c>
      <c r="B37" s="33">
        <f>+B33+B35</f>
        <v>320.68</v>
      </c>
      <c r="D37" s="6"/>
      <c r="F37" s="58"/>
    </row>
    <row r="38" spans="1:6" ht="12.75" customHeight="1" x14ac:dyDescent="0.3">
      <c r="A38" s="8"/>
      <c r="B38" s="6"/>
      <c r="D38" s="6"/>
      <c r="F38" s="58"/>
    </row>
    <row r="39" spans="1:6" ht="12.75" customHeight="1" x14ac:dyDescent="0.3">
      <c r="A39" s="44" t="s">
        <v>23</v>
      </c>
      <c r="B39" s="6" t="s">
        <v>1</v>
      </c>
      <c r="D39" s="6"/>
      <c r="F39" s="58"/>
    </row>
    <row r="40" spans="1:6" ht="12.75" customHeight="1" x14ac:dyDescent="0.3">
      <c r="A40" s="44" t="s">
        <v>24</v>
      </c>
      <c r="B40" s="6"/>
      <c r="D40" s="6"/>
      <c r="F40" s="58"/>
    </row>
    <row r="41" spans="1:6" ht="12.75" customHeight="1" x14ac:dyDescent="0.3">
      <c r="A41" s="8" t="s">
        <v>25</v>
      </c>
      <c r="B41" s="4">
        <v>702</v>
      </c>
      <c r="D41" s="6"/>
      <c r="F41" s="58"/>
    </row>
    <row r="42" spans="1:6" ht="12.75" customHeight="1" x14ac:dyDescent="0.3">
      <c r="A42" s="8" t="s">
        <v>26</v>
      </c>
      <c r="B42" s="4">
        <v>654</v>
      </c>
      <c r="D42" s="6"/>
      <c r="F42" s="58"/>
    </row>
    <row r="43" spans="1:6" ht="12.75" customHeight="1" x14ac:dyDescent="0.3">
      <c r="A43" s="8"/>
      <c r="B43" s="33">
        <f>SUM(B41:B42)</f>
        <v>1356</v>
      </c>
      <c r="D43" s="6"/>
      <c r="F43" s="58"/>
    </row>
    <row r="44" spans="1:6" ht="12.75" customHeight="1" x14ac:dyDescent="0.3">
      <c r="A44" s="44" t="s">
        <v>27</v>
      </c>
      <c r="B44" s="34"/>
      <c r="D44" s="6"/>
      <c r="F44" s="58"/>
    </row>
    <row r="45" spans="1:6" ht="12.75" customHeight="1" x14ac:dyDescent="0.3">
      <c r="A45" s="8" t="s">
        <v>28</v>
      </c>
      <c r="B45" s="35">
        <v>277.58</v>
      </c>
      <c r="D45" s="6"/>
      <c r="F45" s="58"/>
    </row>
    <row r="46" spans="1:6" ht="12.75" customHeight="1" x14ac:dyDescent="0.3">
      <c r="A46" s="8"/>
      <c r="B46" s="33">
        <f>SUM(B45)</f>
        <v>277.58</v>
      </c>
      <c r="D46" s="6"/>
      <c r="F46" s="58"/>
    </row>
    <row r="47" spans="1:6" ht="12.75" customHeight="1" x14ac:dyDescent="0.3">
      <c r="A47" s="8"/>
      <c r="B47" s="5"/>
      <c r="D47" s="6"/>
      <c r="F47" s="58"/>
    </row>
    <row r="48" spans="1:6" ht="12.75" customHeight="1" x14ac:dyDescent="0.3">
      <c r="A48" s="46" t="s">
        <v>29</v>
      </c>
      <c r="B48" s="8">
        <v>-1.58</v>
      </c>
      <c r="D48" s="6"/>
      <c r="F48" s="58"/>
    </row>
    <row r="49" spans="1:6" ht="12.75" customHeight="1" x14ac:dyDescent="0.3">
      <c r="A49" s="8"/>
      <c r="B49" s="5"/>
      <c r="D49" s="6"/>
      <c r="F49" s="58"/>
    </row>
    <row r="50" spans="1:6" ht="12.75" customHeight="1" x14ac:dyDescent="0.3">
      <c r="A50" s="44" t="s">
        <v>30</v>
      </c>
      <c r="B50" s="5"/>
      <c r="D50" s="6"/>
      <c r="F50" s="58"/>
    </row>
    <row r="51" spans="1:6" ht="12.75" customHeight="1" x14ac:dyDescent="0.3">
      <c r="A51" s="8" t="s">
        <v>31</v>
      </c>
      <c r="B51" s="8">
        <v>0</v>
      </c>
      <c r="D51" s="6"/>
      <c r="F51" s="58"/>
    </row>
    <row r="52" spans="1:6" ht="12.75" customHeight="1" x14ac:dyDescent="0.3">
      <c r="A52" s="8" t="s">
        <v>32</v>
      </c>
      <c r="B52" s="52">
        <f>'E.R. ACUMULADO'!B52</f>
        <v>95.229999999999919</v>
      </c>
      <c r="D52" s="6"/>
      <c r="F52" s="58"/>
    </row>
    <row r="53" spans="1:6" ht="12.75" customHeight="1" x14ac:dyDescent="0.3">
      <c r="A53" s="8"/>
      <c r="B53" s="33">
        <f>SUM(B51:B52)</f>
        <v>95.229999999999919</v>
      </c>
      <c r="D53" s="6"/>
      <c r="F53" s="58"/>
    </row>
    <row r="54" spans="1:6" ht="12.75" customHeight="1" x14ac:dyDescent="0.3">
      <c r="A54" s="8"/>
      <c r="B54" s="6"/>
      <c r="D54" s="6"/>
      <c r="F54" s="58"/>
    </row>
    <row r="55" spans="1:6" ht="12.75" customHeight="1" x14ac:dyDescent="0.3">
      <c r="A55" s="45" t="s">
        <v>33</v>
      </c>
      <c r="B55" s="33">
        <f>+B53+B46+B43+B48</f>
        <v>1727.23</v>
      </c>
      <c r="D55" s="6"/>
      <c r="F55" s="58"/>
    </row>
    <row r="56" spans="1:6" ht="12.75" customHeight="1" x14ac:dyDescent="0.3">
      <c r="A56" s="46"/>
      <c r="B56" s="36"/>
      <c r="F56" s="58"/>
    </row>
    <row r="57" spans="1:6" ht="12.75" customHeight="1" thickBot="1" x14ac:dyDescent="0.35">
      <c r="A57" s="47" t="s">
        <v>34</v>
      </c>
      <c r="B57" s="7">
        <f>+B55+B37</f>
        <v>2047.91</v>
      </c>
      <c r="C57" s="50">
        <f>B26-B57</f>
        <v>0</v>
      </c>
      <c r="D57" s="6"/>
      <c r="F57" s="58"/>
    </row>
    <row r="58" spans="1:6" ht="12.75" customHeight="1" thickTop="1" thickBot="1" x14ac:dyDescent="0.35">
      <c r="B58" s="37"/>
      <c r="F58" s="58"/>
    </row>
    <row r="59" spans="1:6" ht="12.75" customHeight="1" thickTop="1" x14ac:dyDescent="0.3">
      <c r="B59" s="43"/>
      <c r="F59" s="58"/>
    </row>
    <row r="60" spans="1:6" ht="12.75" customHeight="1" x14ac:dyDescent="0.3">
      <c r="A60" s="9"/>
      <c r="B60" s="32"/>
      <c r="F60" s="58"/>
    </row>
    <row r="61" spans="1:6" ht="12.75" customHeight="1" x14ac:dyDescent="0.3">
      <c r="A61" s="65" t="s">
        <v>77</v>
      </c>
      <c r="B61" s="65"/>
      <c r="F61" s="58"/>
    </row>
    <row r="62" spans="1:6" ht="12.75" customHeight="1" x14ac:dyDescent="0.3">
      <c r="A62" s="42" t="s">
        <v>73</v>
      </c>
      <c r="B62" s="42" t="s">
        <v>72</v>
      </c>
      <c r="F62" s="58"/>
    </row>
    <row r="63" spans="1:6" ht="12.75" customHeight="1" x14ac:dyDescent="0.3">
      <c r="A63" s="9"/>
      <c r="B63" s="32"/>
      <c r="F63" s="58"/>
    </row>
    <row r="64" spans="1:6" ht="12.75" customHeight="1" x14ac:dyDescent="0.3">
      <c r="A64" s="9"/>
      <c r="B64" s="32"/>
      <c r="F64" s="58"/>
    </row>
    <row r="65" spans="1:6" ht="12.75" customHeight="1" x14ac:dyDescent="0.3">
      <c r="A65" s="9"/>
      <c r="B65" s="32"/>
      <c r="F65" s="58"/>
    </row>
    <row r="66" spans="1:6" ht="12.75" customHeight="1" x14ac:dyDescent="0.3">
      <c r="A66" s="2"/>
      <c r="B66" s="31"/>
      <c r="F66" s="58"/>
    </row>
    <row r="67" spans="1:6" ht="12.75" customHeight="1" x14ac:dyDescent="0.3">
      <c r="A67" s="10"/>
      <c r="B67" s="39"/>
      <c r="F67" s="58"/>
    </row>
    <row r="68" spans="1:6" ht="12.75" customHeight="1" x14ac:dyDescent="0.3">
      <c r="F68" s="58"/>
    </row>
    <row r="69" spans="1:6" ht="12.75" customHeight="1" x14ac:dyDescent="0.3">
      <c r="F69" s="58"/>
    </row>
    <row r="72" spans="1:6" ht="12.75" customHeight="1" x14ac:dyDescent="0.3">
      <c r="A72" s="2"/>
      <c r="B72" s="31"/>
    </row>
    <row r="73" spans="1:6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zoomScale="90" zoomScaleNormal="90" workbookViewId="0">
      <selection activeCell="G13" sqref="G13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9" t="s">
        <v>65</v>
      </c>
      <c r="B1" s="69"/>
    </row>
    <row r="2" spans="1:3" ht="15.75" customHeight="1" x14ac:dyDescent="0.3">
      <c r="A2" s="69" t="s">
        <v>66</v>
      </c>
      <c r="B2" s="69"/>
    </row>
    <row r="3" spans="1:3" ht="15.75" customHeight="1" x14ac:dyDescent="0.3">
      <c r="A3" s="69" t="s">
        <v>67</v>
      </c>
      <c r="B3" s="69"/>
    </row>
    <row r="4" spans="1:3" ht="15.75" customHeight="1" x14ac:dyDescent="0.3">
      <c r="A4" s="70" t="s">
        <v>85</v>
      </c>
      <c r="B4" s="70"/>
    </row>
    <row r="5" spans="1:3" ht="15.75" customHeight="1" x14ac:dyDescent="0.3">
      <c r="A5" s="70" t="s">
        <v>69</v>
      </c>
      <c r="B5" s="70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100.59</v>
      </c>
      <c r="C8" s="53"/>
    </row>
    <row r="9" spans="1:3" ht="15.75" customHeight="1" x14ac:dyDescent="0.3">
      <c r="A9" s="15" t="s">
        <v>37</v>
      </c>
      <c r="B9" s="12">
        <v>27.11</v>
      </c>
      <c r="C9" s="53"/>
    </row>
    <row r="10" spans="1:3" ht="15.75" customHeight="1" x14ac:dyDescent="0.3">
      <c r="A10" s="15" t="s">
        <v>38</v>
      </c>
      <c r="B10" s="12">
        <v>21.5</v>
      </c>
      <c r="C10" s="53"/>
    </row>
    <row r="11" spans="1:3" ht="15.75" customHeight="1" x14ac:dyDescent="0.3">
      <c r="A11" s="15" t="s">
        <v>39</v>
      </c>
      <c r="B11" s="12">
        <v>52.88</v>
      </c>
      <c r="C11" s="53"/>
    </row>
    <row r="12" spans="1:3" ht="15.75" customHeight="1" x14ac:dyDescent="0.3">
      <c r="A12" s="14"/>
      <c r="B12" s="25">
        <f>SUM(B8:B11)</f>
        <v>202.07999999999998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231.28</v>
      </c>
      <c r="C15" s="53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433.36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256.86</v>
      </c>
      <c r="C22" s="53"/>
    </row>
    <row r="23" spans="1:3" ht="15.75" customHeight="1" x14ac:dyDescent="0.3">
      <c r="A23" s="16" t="s">
        <v>47</v>
      </c>
      <c r="B23" s="23">
        <v>3.47</v>
      </c>
      <c r="C23" s="53"/>
    </row>
    <row r="24" spans="1:3" ht="15.75" customHeight="1" x14ac:dyDescent="0.3">
      <c r="A24" s="16" t="s">
        <v>48</v>
      </c>
      <c r="B24" s="23">
        <v>47.22</v>
      </c>
      <c r="C24" s="53"/>
    </row>
    <row r="25" spans="1:3" ht="15.75" customHeight="1" x14ac:dyDescent="0.3">
      <c r="A25" s="16" t="s">
        <v>49</v>
      </c>
      <c r="B25" s="23">
        <v>4.6900000000000004</v>
      </c>
      <c r="C25" s="53"/>
    </row>
    <row r="26" spans="1:3" ht="15.75" customHeight="1" x14ac:dyDescent="0.3">
      <c r="A26" s="16" t="s">
        <v>50</v>
      </c>
      <c r="B26" s="23">
        <v>6.62</v>
      </c>
      <c r="C26" s="53"/>
    </row>
    <row r="27" spans="1:3" ht="15.75" customHeight="1" x14ac:dyDescent="0.3">
      <c r="A27" s="16" t="s">
        <v>51</v>
      </c>
      <c r="B27" s="23">
        <v>30.93</v>
      </c>
      <c r="C27" s="53"/>
    </row>
    <row r="28" spans="1:3" ht="15.75" customHeight="1" x14ac:dyDescent="0.3">
      <c r="A28" s="16"/>
      <c r="B28" s="54">
        <f>SUM(B22:B27)</f>
        <v>349.79000000000008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13.41</v>
      </c>
      <c r="C30" s="53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363.2000000000001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5">
        <f>+B17-B32</f>
        <v>70.159999999999911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18.07</v>
      </c>
      <c r="C37" s="53"/>
    </row>
    <row r="38" spans="1:3" ht="15.75" customHeight="1" x14ac:dyDescent="0.3">
      <c r="A38" s="40" t="s">
        <v>71</v>
      </c>
      <c r="B38" s="12">
        <v>0.55000000000000004</v>
      </c>
      <c r="C38" s="49"/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7.94</v>
      </c>
      <c r="C41" s="51"/>
    </row>
    <row r="42" spans="1:3" ht="15.75" customHeight="1" x14ac:dyDescent="0.3">
      <c r="A42" s="14" t="s">
        <v>58</v>
      </c>
      <c r="B42" s="25">
        <f>+B37+B38+B41</f>
        <v>26.560000000000002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0.09</v>
      </c>
      <c r="C45" s="49"/>
    </row>
    <row r="46" spans="1:3" ht="15.75" customHeight="1" x14ac:dyDescent="0.3">
      <c r="A46" s="16" t="s">
        <v>83</v>
      </c>
      <c r="B46" s="12">
        <v>0.26</v>
      </c>
      <c r="C46" s="49"/>
    </row>
    <row r="47" spans="1:3" ht="15.75" customHeight="1" x14ac:dyDescent="0.3">
      <c r="A47" s="16" t="s">
        <v>61</v>
      </c>
      <c r="B47" s="12">
        <v>0.41</v>
      </c>
      <c r="C47" s="53"/>
    </row>
    <row r="48" spans="1:3" ht="15.75" customHeight="1" x14ac:dyDescent="0.3">
      <c r="A48" s="16" t="s">
        <v>62</v>
      </c>
      <c r="B48" s="12">
        <v>0.73</v>
      </c>
      <c r="C48" s="53"/>
    </row>
    <row r="49" spans="1:3" ht="15.75" customHeight="1" x14ac:dyDescent="0.3">
      <c r="A49" s="16" t="s">
        <v>63</v>
      </c>
      <c r="B49" s="12">
        <v>0</v>
      </c>
    </row>
    <row r="50" spans="1:3" ht="15.75" customHeight="1" x14ac:dyDescent="0.3">
      <c r="A50" s="21" t="s">
        <v>64</v>
      </c>
      <c r="B50" s="25">
        <f>SUM(B45:B49)</f>
        <v>1.49</v>
      </c>
    </row>
    <row r="51" spans="1:3" ht="15.75" customHeight="1" x14ac:dyDescent="0.3">
      <c r="A51" s="15"/>
      <c r="B51" s="30"/>
    </row>
    <row r="52" spans="1:3" ht="15.75" customHeight="1" thickBot="1" x14ac:dyDescent="0.35">
      <c r="A52" s="56" t="s">
        <v>70</v>
      </c>
      <c r="B52" s="57">
        <f>B34+B42-B50</f>
        <v>95.229999999999919</v>
      </c>
    </row>
    <row r="53" spans="1:3" s="61" customFormat="1" ht="15.75" customHeight="1" thickTop="1" x14ac:dyDescent="0.3">
      <c r="A53" s="1" t="s">
        <v>79</v>
      </c>
      <c r="B53" s="60">
        <v>0</v>
      </c>
    </row>
    <row r="54" spans="1:3" s="61" customFormat="1" ht="15.75" customHeight="1" x14ac:dyDescent="0.3">
      <c r="A54" s="1" t="s">
        <v>80</v>
      </c>
      <c r="B54" s="64">
        <v>0</v>
      </c>
    </row>
    <row r="55" spans="1:3" s="61" customFormat="1" ht="21.75" customHeight="1" thickBot="1" x14ac:dyDescent="0.35">
      <c r="A55" s="62" t="s">
        <v>81</v>
      </c>
      <c r="B55" s="63">
        <f>+B52-B53-B54</f>
        <v>95.229999999999919</v>
      </c>
    </row>
    <row r="56" spans="1:3" s="61" customFormat="1" ht="15.75" customHeight="1" thickTop="1" x14ac:dyDescent="0.3">
      <c r="A56" s="59"/>
      <c r="B56" s="60"/>
    </row>
    <row r="57" spans="1:3" s="61" customFormat="1" ht="15.75" customHeight="1" x14ac:dyDescent="0.3">
      <c r="B57" s="52"/>
    </row>
    <row r="58" spans="1:3" ht="15.75" customHeight="1" x14ac:dyDescent="0.3">
      <c r="A58" s="65" t="s">
        <v>78</v>
      </c>
      <c r="B58" s="65"/>
    </row>
    <row r="59" spans="1:3" ht="15.75" customHeight="1" x14ac:dyDescent="0.3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Lissette Gallegos</cp:lastModifiedBy>
  <cp:lastPrinted>2022-02-15T17:36:57Z</cp:lastPrinted>
  <dcterms:created xsi:type="dcterms:W3CDTF">2017-04-20T21:35:40Z</dcterms:created>
  <dcterms:modified xsi:type="dcterms:W3CDTF">2022-04-29T15:25:51Z</dcterms:modified>
</cp:coreProperties>
</file>