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4.22\"/>
    </mc:Choice>
  </mc:AlternateContent>
  <xr:revisionPtr revIDLastSave="0" documentId="13_ncr:1_{3305CC41-8F46-4766-9814-AF761C54CB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90" i="1" l="1"/>
  <c r="C97" i="1"/>
  <c r="C60" i="1"/>
  <c r="C98" i="1" l="1"/>
  <c r="C104" i="1" l="1"/>
  <c r="C110" i="1" s="1"/>
  <c r="C32" i="1" l="1"/>
  <c r="C49" i="1" l="1"/>
  <c r="C62" i="1" s="1"/>
  <c r="C75" i="1" s="1"/>
  <c r="C19" i="1" l="1"/>
  <c r="C34" i="1" s="1"/>
  <c r="C77" i="1" s="1"/>
</calcChain>
</file>

<file path=xl/sharedStrings.xml><?xml version="1.0" encoding="utf-8"?>
<sst xmlns="http://schemas.openxmlformats.org/spreadsheetml/2006/main" count="84" uniqueCount="78">
  <si>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</si>
  <si>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</si>
  <si>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</si>
  <si>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</si>
  <si>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</si>
  <si>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</si>
  <si>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</si>
  <si>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</si>
  <si>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</si>
  <si>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</si>
  <si>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</si>
  <si>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</si>
  <si>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</si>
  <si>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</si>
  <si>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</si>
  <si>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</si>
  <si>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</si>
  <si>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</si>
  <si>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</si>
  <si>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</si>
  <si>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</si>
  <si>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</si>
  <si>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</si>
  <si>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</si>
  <si>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</si>
  <si>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</si>
  <si>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</si>
  <si>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</si>
  <si>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</si>
  <si>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</si>
  <si>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</si>
  <si>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</si>
  <si>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</si>
  <si>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</si>
  <si>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</si>
  <si>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</si>
  <si>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</si>
  <si>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</si>
  <si>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</si>
  <si>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</si>
  <si>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</si>
  <si>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</si>
  <si>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</si>
  <si>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</si>
  <si>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</si>
  <si>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</si>
  <si>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</si>
  <si>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</si>
  <si>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</si>
  <si>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</si>
  <si>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</si>
  <si>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</si>
  <si>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</si>
  <si>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</si>
  <si>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</si>
  <si>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</si>
  <si>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</si>
  <si>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</si>
  <si>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</si>
  <si>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</si>
  <si>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</si>
  <si>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</si>
  <si>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</si>
  <si>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Ing. Evaristo Leonardi Gaytan</t>
  </si>
  <si>
    <t xml:space="preserve"> Lic. Samuel Ernesto Cabrera Lemus                           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</si>
  <si>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</si>
  <si>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</si>
  <si>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</si>
  <si>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</si>
  <si>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</si>
  <si>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</si>
  <si>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</si>
  <si>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Año: 2022</t>
  </si>
  <si>
    <t>Prestamos por cobrar a relacionadas</t>
  </si>
  <si>
    <t>Prestamos por pagar a relacionadas</t>
  </si>
  <si>
    <t>Abril</t>
  </si>
  <si>
    <t>Balance General al 30 de Abril de 2022</t>
  </si>
  <si>
    <t>Estado de Resultados al 30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</si>
</sst>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0" fontId="0" fillId="0" borderId="0" xfId="0"/>
    <xf numFmtId="166" fontId="0" fillId="0" borderId="0" xfId="2" applyNumberFormat="1" applyFont="1" applyFill="1"/>
    <xf numFmtId="0" fontId="0" fillId="3" borderId="0" xfId="0" applyFill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47625</xdr:colOff>
      <xdr:row>47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47625</xdr:colOff>
      <xdr:row>60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47625</xdr:colOff>
      <xdr:row>62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47625</xdr:colOff>
      <xdr:row>85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47625</xdr:colOff>
      <xdr:row>90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47625</xdr:colOff>
      <xdr:row>95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47625</xdr:colOff>
      <xdr:row>98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47625</xdr:colOff>
      <xdr:row>104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47625</xdr:colOff>
      <xdr:row>108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47625</xdr:colOff>
      <xdr:row>49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47625</xdr:colOff>
      <xdr:row>60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47625</xdr:colOff>
      <xdr:row>71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47625</xdr:colOff>
      <xdr:row>90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47625</xdr:colOff>
      <xdr:row>98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47625</xdr:colOff>
      <xdr:row>104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47625</xdr:colOff>
      <xdr:row>108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47625</xdr:colOff>
      <xdr:row>110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5"/>
  <sheetViews>
    <sheetView showGridLines="0" tabSelected="1" topLeftCell="A101" zoomScaleNormal="100" workbookViewId="0">
      <selection activeCell="C124" sqref="C124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28.1796875" style="17" customWidth="1"/>
    <col min="5" max="5" width="13.81640625" bestFit="1" customWidth="1"/>
  </cols>
  <sheetData>
    <row r="1" spans="1:5" ht="13" x14ac:dyDescent="0.3">
      <c r="A1" s="4"/>
      <c r="B1" s="9"/>
      <c r="C1" s="15"/>
    </row>
    <row r="2" spans="1:5" ht="12.75" customHeight="1" x14ac:dyDescent="0.3">
      <c r="A2" s="29" t="s">
        <v>76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23" t="s">
        <v>75</v>
      </c>
    </row>
    <row r="5" spans="1:5" ht="13" x14ac:dyDescent="0.3">
      <c r="A5" s="11"/>
      <c r="C5" s="14">
        <v>2022</v>
      </c>
    </row>
    <row r="6" spans="1:5" ht="13" x14ac:dyDescent="0.3">
      <c r="A6" s="1" t="s">
        <v>72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13648</v>
      </c>
      <c r="D8" s="8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21764</v>
      </c>
      <c r="D10" s="8"/>
      <c r="E10" s="8"/>
    </row>
    <row r="11" spans="1:5" x14ac:dyDescent="0.25">
      <c r="A11" s="2" t="s">
        <v>4</v>
      </c>
      <c r="C11" s="18">
        <v>22703</v>
      </c>
      <c r="D11" s="8"/>
      <c r="E11" s="8"/>
    </row>
    <row r="12" spans="1:5" x14ac:dyDescent="0.25">
      <c r="A12" s="2" t="s">
        <v>5</v>
      </c>
      <c r="C12" s="18">
        <v>2070</v>
      </c>
      <c r="D12" s="8"/>
      <c r="E12" s="8"/>
    </row>
    <row r="13" spans="1:5" x14ac:dyDescent="0.25">
      <c r="A13" s="2" t="s">
        <v>73</v>
      </c>
      <c r="C13" s="18">
        <v>0</v>
      </c>
      <c r="D13" s="8"/>
      <c r="E13" s="8"/>
    </row>
    <row r="14" spans="1:5" x14ac:dyDescent="0.25">
      <c r="A14" s="2" t="s">
        <v>58</v>
      </c>
      <c r="C14" s="18">
        <v>0</v>
      </c>
      <c r="D14" s="8"/>
      <c r="E14" s="8"/>
    </row>
    <row r="15" spans="1:5" x14ac:dyDescent="0.25">
      <c r="A15" s="2" t="s">
        <v>6</v>
      </c>
      <c r="C15" s="18">
        <v>3518</v>
      </c>
      <c r="D15" s="8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9">
        <f>SUM(C8:C18)</f>
        <v>63703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2" t="s">
        <v>10</v>
      </c>
      <c r="C21" s="25">
        <v>1</v>
      </c>
      <c r="D21" s="8"/>
      <c r="E21" s="8"/>
    </row>
    <row r="22" spans="1:5" x14ac:dyDescent="0.25">
      <c r="A22" s="2" t="s">
        <v>11</v>
      </c>
      <c r="C22" s="25">
        <v>53</v>
      </c>
      <c r="D22" s="8"/>
      <c r="E22" s="8"/>
    </row>
    <row r="23" spans="1:5" x14ac:dyDescent="0.25">
      <c r="A23" s="2" t="s">
        <v>67</v>
      </c>
      <c r="C23" s="25">
        <v>248</v>
      </c>
      <c r="D23" s="8"/>
      <c r="E23" s="8"/>
    </row>
    <row r="24" spans="1:5" x14ac:dyDescent="0.25">
      <c r="A24" s="2" t="s">
        <v>61</v>
      </c>
      <c r="C24" s="25">
        <v>460</v>
      </c>
      <c r="D24" s="8"/>
      <c r="E24" s="8"/>
    </row>
    <row r="25" spans="1:5" x14ac:dyDescent="0.25">
      <c r="A25" s="2" t="s">
        <v>12</v>
      </c>
      <c r="C25" s="25">
        <v>20332</v>
      </c>
      <c r="D25" s="8"/>
      <c r="E25" s="8"/>
    </row>
    <row r="26" spans="1:5" x14ac:dyDescent="0.25">
      <c r="A26" s="2" t="s">
        <v>13</v>
      </c>
      <c r="C26" s="25">
        <v>95828</v>
      </c>
      <c r="D26" s="8"/>
      <c r="E26" s="8"/>
    </row>
    <row r="27" spans="1:5" x14ac:dyDescent="0.25">
      <c r="A27" s="2" t="s">
        <v>14</v>
      </c>
      <c r="C27" s="25">
        <v>0</v>
      </c>
      <c r="D27" s="8"/>
      <c r="E27" s="8"/>
    </row>
    <row r="28" spans="1:5" x14ac:dyDescent="0.25">
      <c r="A28" s="2" t="s">
        <v>15</v>
      </c>
      <c r="C28" s="25">
        <v>902</v>
      </c>
      <c r="D28" s="8"/>
      <c r="E28" s="8"/>
    </row>
    <row r="29" spans="1:5" x14ac:dyDescent="0.25">
      <c r="A29" s="2" t="s">
        <v>59</v>
      </c>
      <c r="C29" s="25">
        <v>1049</v>
      </c>
      <c r="D29" s="8"/>
      <c r="E29" s="8"/>
    </row>
    <row r="30" spans="1:5" ht="12.75" customHeight="1" x14ac:dyDescent="0.25">
      <c r="A30" s="2" t="s">
        <v>16</v>
      </c>
      <c r="C30" s="18">
        <v>0</v>
      </c>
      <c r="D30" s="8"/>
      <c r="E30" s="8"/>
    </row>
    <row r="31" spans="1:5" x14ac:dyDescent="0.25">
      <c r="A31" s="6"/>
      <c r="D31" s="8"/>
      <c r="E31" s="8"/>
    </row>
    <row r="32" spans="1:5" ht="12.75" customHeight="1" x14ac:dyDescent="0.3">
      <c r="A32" s="3" t="s">
        <v>17</v>
      </c>
      <c r="C32" s="19">
        <f>SUM(C21:C31)</f>
        <v>118873</v>
      </c>
      <c r="D32" s="8"/>
      <c r="E32" s="8"/>
    </row>
    <row r="33" spans="1:5" x14ac:dyDescent="0.25">
      <c r="A33" s="6"/>
      <c r="D33" s="8"/>
      <c r="E33" s="8"/>
    </row>
    <row r="34" spans="1:5" ht="12.75" customHeight="1" x14ac:dyDescent="0.3">
      <c r="A34" s="3" t="s">
        <v>18</v>
      </c>
      <c r="C34" s="19">
        <f>+C19+C32</f>
        <v>182576</v>
      </c>
      <c r="D34" s="8"/>
      <c r="E34" s="8"/>
    </row>
    <row r="35" spans="1:5" x14ac:dyDescent="0.25">
      <c r="A35" s="6"/>
      <c r="D35" s="8"/>
      <c r="E35" s="8"/>
    </row>
    <row r="36" spans="1:5" x14ac:dyDescent="0.25">
      <c r="A36" s="2" t="s">
        <v>19</v>
      </c>
      <c r="C36" s="18">
        <v>21968</v>
      </c>
      <c r="D36" s="8"/>
      <c r="E36" s="8"/>
    </row>
    <row r="37" spans="1:5" x14ac:dyDescent="0.25">
      <c r="A37" s="2" t="s">
        <v>20</v>
      </c>
      <c r="C37" s="18">
        <v>12829</v>
      </c>
      <c r="D37" s="8"/>
      <c r="E37" s="8"/>
    </row>
    <row r="38" spans="1:5" x14ac:dyDescent="0.25">
      <c r="A38" s="2" t="s">
        <v>21</v>
      </c>
      <c r="C38" s="18">
        <v>856</v>
      </c>
      <c r="D38" s="8"/>
      <c r="E38" s="8"/>
    </row>
    <row r="39" spans="1:5" x14ac:dyDescent="0.25">
      <c r="A39" s="2" t="s">
        <v>22</v>
      </c>
      <c r="C39" s="18">
        <v>1380</v>
      </c>
      <c r="D39" s="8"/>
      <c r="E39" s="8"/>
    </row>
    <row r="40" spans="1:5" x14ac:dyDescent="0.25">
      <c r="A40" s="2" t="s">
        <v>23</v>
      </c>
      <c r="C40" s="18">
        <v>-962</v>
      </c>
      <c r="D40" s="8"/>
      <c r="E40" s="8"/>
    </row>
    <row r="41" spans="1:5" s="24" customFormat="1" x14ac:dyDescent="0.25">
      <c r="A41" s="26" t="s">
        <v>74</v>
      </c>
      <c r="B41" s="7"/>
      <c r="C41" s="18">
        <v>224</v>
      </c>
      <c r="D41" s="8"/>
      <c r="E41" s="8"/>
    </row>
    <row r="42" spans="1:5" x14ac:dyDescent="0.25">
      <c r="A42" s="2" t="s">
        <v>24</v>
      </c>
      <c r="C42" s="18">
        <v>2066</v>
      </c>
      <c r="D42" s="8"/>
      <c r="E42" s="8"/>
    </row>
    <row r="43" spans="1:5" x14ac:dyDescent="0.25">
      <c r="A43" s="2" t="s">
        <v>25</v>
      </c>
      <c r="C43" s="17">
        <v>50874</v>
      </c>
      <c r="D43" s="8"/>
      <c r="E43" s="8"/>
    </row>
    <row r="44" spans="1:5" x14ac:dyDescent="0.25">
      <c r="A44" s="2" t="s">
        <v>60</v>
      </c>
      <c r="C44" s="17">
        <v>178</v>
      </c>
      <c r="D44" s="8"/>
      <c r="E44" s="8"/>
    </row>
    <row r="45" spans="1:5" x14ac:dyDescent="0.25">
      <c r="A45" s="2" t="s">
        <v>26</v>
      </c>
      <c r="C45" s="17">
        <v>0</v>
      </c>
      <c r="D45" s="8"/>
      <c r="E45" s="8"/>
    </row>
    <row r="46" spans="1:5" x14ac:dyDescent="0.25">
      <c r="A46" s="2" t="s">
        <v>70</v>
      </c>
      <c r="C46" s="17">
        <v>0</v>
      </c>
      <c r="D46" s="8"/>
      <c r="E46" s="8"/>
    </row>
    <row r="47" spans="1:5" ht="12.75" customHeight="1" x14ac:dyDescent="0.25">
      <c r="A47" s="2" t="s">
        <v>8</v>
      </c>
      <c r="C47" s="18">
        <v>0</v>
      </c>
      <c r="D47" s="8"/>
      <c r="E47" s="8"/>
    </row>
    <row r="48" spans="1:5" x14ac:dyDescent="0.25">
      <c r="A48" s="6"/>
      <c r="D48" s="8"/>
      <c r="E48" s="8"/>
    </row>
    <row r="49" spans="1:5" ht="12.75" customHeight="1" x14ac:dyDescent="0.3">
      <c r="A49" s="3" t="s">
        <v>27</v>
      </c>
      <c r="C49" s="19">
        <f>SUM(C36:C48)</f>
        <v>89413</v>
      </c>
      <c r="D49" s="8"/>
      <c r="E49" s="8"/>
    </row>
    <row r="50" spans="1:5" x14ac:dyDescent="0.25">
      <c r="A50" s="6"/>
      <c r="D50" s="8"/>
      <c r="E50" s="8"/>
    </row>
    <row r="51" spans="1:5" x14ac:dyDescent="0.25">
      <c r="A51" s="2" t="s">
        <v>28</v>
      </c>
      <c r="C51" s="18">
        <v>7736</v>
      </c>
      <c r="D51" s="8"/>
      <c r="E51" s="8"/>
    </row>
    <row r="52" spans="1:5" x14ac:dyDescent="0.25">
      <c r="A52" s="13" t="s">
        <v>60</v>
      </c>
      <c r="C52" s="18">
        <v>987</v>
      </c>
      <c r="D52" s="8"/>
      <c r="E52" s="8"/>
    </row>
    <row r="53" spans="1:5" x14ac:dyDescent="0.25">
      <c r="A53" s="2" t="s">
        <v>68</v>
      </c>
      <c r="C53" s="18">
        <v>0</v>
      </c>
      <c r="D53" s="8"/>
      <c r="E53" s="8"/>
    </row>
    <row r="54" spans="1:5" x14ac:dyDescent="0.25">
      <c r="A54" s="2" t="s">
        <v>29</v>
      </c>
      <c r="C54" s="18">
        <v>6495</v>
      </c>
      <c r="D54" s="8"/>
      <c r="E54" s="8"/>
    </row>
    <row r="55" spans="1:5" x14ac:dyDescent="0.25">
      <c r="A55" s="13" t="s">
        <v>62</v>
      </c>
      <c r="C55" s="18">
        <v>155</v>
      </c>
      <c r="D55" s="8"/>
      <c r="E55" s="8"/>
    </row>
    <row r="56" spans="1:5" x14ac:dyDescent="0.25">
      <c r="A56" s="13" t="s">
        <v>71</v>
      </c>
      <c r="C56" s="18">
        <v>0</v>
      </c>
      <c r="D56" s="8"/>
      <c r="E56" s="8"/>
    </row>
    <row r="57" spans="1:5" x14ac:dyDescent="0.25">
      <c r="A57" s="2" t="s">
        <v>14</v>
      </c>
      <c r="C57" s="18">
        <v>5861</v>
      </c>
      <c r="D57" s="8"/>
      <c r="E57" s="8"/>
    </row>
    <row r="58" spans="1:5" ht="12.75" customHeight="1" x14ac:dyDescent="0.25">
      <c r="A58" s="13" t="s">
        <v>69</v>
      </c>
      <c r="C58" s="18">
        <v>5221</v>
      </c>
      <c r="D58" s="8"/>
      <c r="E58" s="8"/>
    </row>
    <row r="59" spans="1:5" x14ac:dyDescent="0.25">
      <c r="A59" s="6"/>
      <c r="D59" s="8"/>
      <c r="E59" s="8"/>
    </row>
    <row r="60" spans="1:5" ht="12.75" customHeight="1" x14ac:dyDescent="0.3">
      <c r="A60" s="3" t="s">
        <v>30</v>
      </c>
      <c r="C60" s="19">
        <f>SUM(C51:C59)</f>
        <v>26455</v>
      </c>
      <c r="D60" s="8"/>
      <c r="E60" s="8"/>
    </row>
    <row r="61" spans="1:5" ht="12.75" customHeight="1" x14ac:dyDescent="0.25">
      <c r="A61" s="6"/>
      <c r="D61" s="8"/>
      <c r="E61" s="8"/>
    </row>
    <row r="62" spans="1:5" ht="12.75" customHeight="1" x14ac:dyDescent="0.3">
      <c r="A62" s="3" t="s">
        <v>31</v>
      </c>
      <c r="C62" s="19">
        <f>+C49+C60</f>
        <v>115868</v>
      </c>
      <c r="D62" s="8"/>
      <c r="E62" s="8"/>
    </row>
    <row r="63" spans="1:5" x14ac:dyDescent="0.25">
      <c r="A63" s="6"/>
      <c r="D63" s="8"/>
      <c r="E63" s="8"/>
    </row>
    <row r="64" spans="1:5" ht="12.75" customHeight="1" x14ac:dyDescent="0.25">
      <c r="A64" s="2" t="s">
        <v>32</v>
      </c>
      <c r="C64" s="25">
        <v>1475</v>
      </c>
      <c r="D64" s="8"/>
      <c r="E64" s="8"/>
    </row>
    <row r="65" spans="1:5" x14ac:dyDescent="0.25">
      <c r="A65" s="6"/>
      <c r="C65" s="18"/>
      <c r="D65" s="8"/>
      <c r="E65" s="8"/>
    </row>
    <row r="66" spans="1:5" x14ac:dyDescent="0.25">
      <c r="A66" s="2" t="s">
        <v>33</v>
      </c>
      <c r="C66" s="18">
        <v>34363</v>
      </c>
      <c r="D66" s="8"/>
      <c r="E66" s="8"/>
    </row>
    <row r="67" spans="1:5" x14ac:dyDescent="0.25">
      <c r="A67" s="2" t="s">
        <v>34</v>
      </c>
      <c r="C67" s="18">
        <v>6919</v>
      </c>
      <c r="D67" s="8"/>
      <c r="E67" s="8"/>
    </row>
    <row r="68" spans="1:5" x14ac:dyDescent="0.25">
      <c r="A68" s="2" t="s">
        <v>35</v>
      </c>
      <c r="C68" s="18">
        <v>2366</v>
      </c>
      <c r="D68" s="8"/>
      <c r="E68" s="8"/>
    </row>
    <row r="69" spans="1:5" x14ac:dyDescent="0.25">
      <c r="A69" s="2" t="s">
        <v>36</v>
      </c>
      <c r="C69" s="18">
        <v>17032</v>
      </c>
      <c r="D69" s="8"/>
      <c r="E69" s="8"/>
    </row>
    <row r="70" spans="1:5" x14ac:dyDescent="0.25">
      <c r="A70" s="2" t="s">
        <v>57</v>
      </c>
      <c r="C70" s="20">
        <v>6006</v>
      </c>
      <c r="D70" s="8"/>
      <c r="E70" s="8"/>
    </row>
    <row r="71" spans="1:5" x14ac:dyDescent="0.25">
      <c r="A71" s="2" t="s">
        <v>8</v>
      </c>
      <c r="C71" s="20">
        <v>-1453</v>
      </c>
      <c r="D71" s="8"/>
      <c r="E71" s="8"/>
    </row>
    <row r="72" spans="1:5" x14ac:dyDescent="0.25">
      <c r="A72" s="6"/>
      <c r="D72" s="8"/>
      <c r="E72" s="8"/>
    </row>
    <row r="73" spans="1:5" ht="13" x14ac:dyDescent="0.3">
      <c r="A73" s="3" t="s">
        <v>37</v>
      </c>
      <c r="C73" s="19">
        <f>SUM(C66:C72)</f>
        <v>65233</v>
      </c>
      <c r="D73" s="8"/>
      <c r="E73" s="8"/>
    </row>
    <row r="74" spans="1:5" x14ac:dyDescent="0.25">
      <c r="A74" s="6"/>
      <c r="D74" s="8"/>
      <c r="E74" s="8"/>
    </row>
    <row r="75" spans="1:5" ht="12.75" customHeight="1" x14ac:dyDescent="0.3">
      <c r="A75" s="3" t="s">
        <v>38</v>
      </c>
      <c r="C75" s="19">
        <f>+C62+C64+C73</f>
        <v>182576</v>
      </c>
    </row>
    <row r="76" spans="1:5" x14ac:dyDescent="0.25">
      <c r="E76" s="12"/>
    </row>
    <row r="77" spans="1:5" ht="12.75" customHeight="1" x14ac:dyDescent="0.25">
      <c r="C77" s="22">
        <f>+C34-C75</f>
        <v>0</v>
      </c>
    </row>
    <row r="78" spans="1:5" ht="12.75" customHeight="1" x14ac:dyDescent="0.25">
      <c r="C78" s="21"/>
    </row>
    <row r="79" spans="1:5" ht="12.75" customHeight="1" x14ac:dyDescent="0.25">
      <c r="C79" s="21"/>
    </row>
    <row r="80" spans="1:5" ht="12.75" customHeight="1" x14ac:dyDescent="0.25">
      <c r="C80" s="21"/>
    </row>
    <row r="81" spans="1:3" ht="12.75" customHeight="1" x14ac:dyDescent="0.25"/>
    <row r="82" spans="1:3" ht="12.75" customHeight="1" x14ac:dyDescent="0.3">
      <c r="A82" s="29" t="s">
        <v>77</v>
      </c>
      <c r="B82" s="29"/>
      <c r="C82" s="29"/>
    </row>
    <row r="83" spans="1:3" ht="13" x14ac:dyDescent="0.3">
      <c r="A83" s="29" t="s">
        <v>0</v>
      </c>
      <c r="B83" s="29"/>
      <c r="C83" s="29"/>
    </row>
    <row r="85" spans="1:3" ht="12.75" customHeight="1" x14ac:dyDescent="0.3">
      <c r="A85" s="1" t="s">
        <v>72</v>
      </c>
    </row>
    <row r="86" spans="1:3" x14ac:dyDescent="0.25">
      <c r="A86" s="5"/>
    </row>
    <row r="87" spans="1:3" x14ac:dyDescent="0.25">
      <c r="A87" s="2" t="s">
        <v>40</v>
      </c>
      <c r="C87" s="18">
        <v>65115</v>
      </c>
    </row>
    <row r="88" spans="1:3" ht="12.75" customHeight="1" x14ac:dyDescent="0.25">
      <c r="A88" s="2" t="s">
        <v>41</v>
      </c>
      <c r="C88" s="18">
        <v>2040</v>
      </c>
    </row>
    <row r="89" spans="1:3" x14ac:dyDescent="0.25">
      <c r="A89" s="6"/>
    </row>
    <row r="90" spans="1:3" ht="12.75" customHeight="1" x14ac:dyDescent="0.3">
      <c r="A90" s="3" t="s">
        <v>42</v>
      </c>
      <c r="C90" s="19">
        <f>SUM(C87:C89)</f>
        <v>67155</v>
      </c>
    </row>
    <row r="91" spans="1:3" x14ac:dyDescent="0.25">
      <c r="A91" s="6"/>
    </row>
    <row r="92" spans="1:3" x14ac:dyDescent="0.25">
      <c r="A92" s="2" t="s">
        <v>43</v>
      </c>
      <c r="C92" s="18">
        <v>46054</v>
      </c>
    </row>
    <row r="93" spans="1:3" x14ac:dyDescent="0.25">
      <c r="A93" s="2" t="s">
        <v>44</v>
      </c>
      <c r="C93" s="18">
        <v>7323</v>
      </c>
    </row>
    <row r="94" spans="1:3" x14ac:dyDescent="0.25">
      <c r="A94" s="2" t="s">
        <v>45</v>
      </c>
      <c r="C94" s="18">
        <v>2692</v>
      </c>
    </row>
    <row r="95" spans="1:3" ht="12.75" customHeight="1" x14ac:dyDescent="0.25">
      <c r="A95" s="2" t="s">
        <v>46</v>
      </c>
      <c r="C95" s="18">
        <v>84</v>
      </c>
    </row>
    <row r="96" spans="1:3" x14ac:dyDescent="0.25">
      <c r="A96" s="6"/>
    </row>
    <row r="97" spans="1:3" ht="13" x14ac:dyDescent="0.3">
      <c r="A97" s="3" t="s">
        <v>47</v>
      </c>
      <c r="C97" s="19">
        <f>SUM(C92:C96)</f>
        <v>56153</v>
      </c>
    </row>
    <row r="98" spans="1:3" ht="12.75" customHeight="1" x14ac:dyDescent="0.3">
      <c r="A98" s="3" t="s">
        <v>48</v>
      </c>
      <c r="C98" s="19">
        <f>+C90-C97</f>
        <v>11002</v>
      </c>
    </row>
    <row r="99" spans="1:3" x14ac:dyDescent="0.25">
      <c r="A99" s="6"/>
    </row>
    <row r="100" spans="1:3" x14ac:dyDescent="0.25">
      <c r="A100" s="2" t="s">
        <v>49</v>
      </c>
      <c r="C100" s="18">
        <v>2223</v>
      </c>
    </row>
    <row r="101" spans="1:3" x14ac:dyDescent="0.25">
      <c r="A101" s="2" t="s">
        <v>50</v>
      </c>
      <c r="C101" s="18">
        <v>1710</v>
      </c>
    </row>
    <row r="102" spans="1:3" ht="12.75" customHeight="1" x14ac:dyDescent="0.25">
      <c r="A102" s="2" t="s">
        <v>51</v>
      </c>
      <c r="C102" s="18">
        <v>0</v>
      </c>
    </row>
    <row r="103" spans="1:3" x14ac:dyDescent="0.25">
      <c r="A103" s="6"/>
    </row>
    <row r="104" spans="1:3" ht="12.75" customHeight="1" x14ac:dyDescent="0.3">
      <c r="A104" s="3" t="s">
        <v>52</v>
      </c>
      <c r="C104" s="19">
        <f>+C98+C100-C101+C102</f>
        <v>11515</v>
      </c>
    </row>
    <row r="105" spans="1:3" x14ac:dyDescent="0.25">
      <c r="A105" s="6"/>
    </row>
    <row r="106" spans="1:3" x14ac:dyDescent="0.25">
      <c r="A106" s="2" t="s">
        <v>53</v>
      </c>
      <c r="C106" s="25">
        <v>3525</v>
      </c>
    </row>
    <row r="107" spans="1:3" x14ac:dyDescent="0.25">
      <c r="A107" s="2" t="s">
        <v>54</v>
      </c>
      <c r="C107" s="18">
        <v>0</v>
      </c>
    </row>
    <row r="108" spans="1:3" x14ac:dyDescent="0.25">
      <c r="A108" s="2" t="s">
        <v>55</v>
      </c>
      <c r="C108" s="18">
        <v>0</v>
      </c>
    </row>
    <row r="109" spans="1:3" x14ac:dyDescent="0.25">
      <c r="A109" s="6"/>
    </row>
    <row r="110" spans="1:3" ht="13" x14ac:dyDescent="0.3">
      <c r="A110" s="3" t="s">
        <v>56</v>
      </c>
      <c r="C110" s="19">
        <f>+C104-C106-C108</f>
        <v>7990</v>
      </c>
    </row>
    <row r="113" spans="1:3" x14ac:dyDescent="0.25">
      <c r="A113" s="8"/>
    </row>
    <row r="114" spans="1:3" x14ac:dyDescent="0.25">
      <c r="A114" t="s">
        <v>63</v>
      </c>
      <c r="B114" s="27" t="s">
        <v>64</v>
      </c>
      <c r="C114" s="27"/>
    </row>
    <row r="115" spans="1:3" x14ac:dyDescent="0.25">
      <c r="A115" t="s">
        <v>65</v>
      </c>
      <c r="B115" s="28" t="s">
        <v>66</v>
      </c>
      <c r="C115" s="28"/>
    </row>
  </sheetData>
  <mergeCells count="6">
    <mergeCell ref="B114:C114"/>
    <mergeCell ref="B115:C115"/>
    <mergeCell ref="A2:C2"/>
    <mergeCell ref="A3:C3"/>
    <mergeCell ref="A82:C82"/>
    <mergeCell ref="A83:C83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2022-06-03T14:29:21Z</cp:lastPrinted>
  <dcterms:created xsi:type="dcterms:W3CDTF">2008-03-26T01:30:43Z</dcterms:created>
  <dcterms:modified xsi:type="dcterms:W3CDTF">2022-06-03T14:29:39Z</dcterms:modified>
</cp:coreProperties>
</file>