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34198908-77AE-4F44-92FB-9C8AC5F7BF7B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ABR 2022" sheetId="1" r:id="rId1"/>
    <sheet name="ER - ABR 2022" sheetId="2" r:id="rId2"/>
  </sheets>
  <definedNames>
    <definedName name="_xlnm.Print_Area" localSheetId="0">'BG - ABR 2022'!$B$2:$H$55</definedName>
    <definedName name="_xlnm.Print_Area" localSheetId="1">'ER - ABR 2022'!$B$2:$E$57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8" i="2"/>
  <c r="E8" i="2"/>
  <c r="E27" i="2" l="1"/>
  <c r="E34" i="2" s="1"/>
  <c r="E40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<sst xmlns="http://schemas.openxmlformats.org/spreadsheetml/2006/main" count="99" uniqueCount="92">
  <si>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</si>
  <si>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</si>
  <si>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30 de abril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</si>
  <si>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</si>
  <si>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</si>
  <si>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</si>
  <si>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</si>
  <si>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</si>
  <si>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</si>
  <si>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</si>
  <si>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</si>
  <si>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</si>
  <si>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</si>
  <si>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</si>
  <si>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</si>
  <si>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</si>
  <si>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</si>
  <si>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</si>
  <si>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</si>
  <si>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</si>
  <si>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</si>
  <si>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</si>
  <si>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</si>
  <si>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</si>
  <si>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</si>
  <si>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</si>
  <si>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</si>
  <si>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</si>
  <si>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</si>
  <si>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</si>
  <si>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</si>
  <si>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</si>
  <si>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</si>
  <si>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</si>
  <si>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</si>
  <si>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</si>
  <si>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</si>
  <si>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</si>
  <si>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</si>
  <si>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</si>
  <si>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</si>
  <si>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</si>
  <si>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</si>
  <si>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</si>
  <si>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</si>
  <si>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</si>
  <si>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</si>
  <si>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</si>
  <si>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</si>
  <si>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</si>
  <si>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</si>
  <si>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</si>
  <si>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</si>
  <si>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</si>
  <si>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</si>
  <si>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</si>
  <si>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</si>
  <si>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</si>
  <si>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</si>
  <si>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</si>
  <si>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</si>
  <si>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</si>
  <si>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abril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</si>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</sst>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zoomScaleNormal="100" workbookViewId="0">
      <selection activeCell="B4" sqref="B4:H4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588994959.30000007</v>
      </c>
      <c r="F10" s="9" t="s">
        <v>29</v>
      </c>
      <c r="H10" s="10">
        <v>2414233099.6199999</v>
      </c>
    </row>
    <row r="11" spans="2:8" x14ac:dyDescent="0.25">
      <c r="B11" s="9" t="s">
        <v>8</v>
      </c>
      <c r="D11" s="10">
        <v>317087157.92000002</v>
      </c>
      <c r="F11" s="9" t="s">
        <v>30</v>
      </c>
      <c r="H11" s="10">
        <v>235731974.28</v>
      </c>
    </row>
    <row r="12" spans="2:8" x14ac:dyDescent="0.25">
      <c r="B12" s="9" t="s">
        <v>9</v>
      </c>
      <c r="D12" s="10">
        <v>2155409600.5799999</v>
      </c>
      <c r="F12" s="9" t="s">
        <v>31</v>
      </c>
      <c r="H12" s="10">
        <v>21599899.120000001</v>
      </c>
    </row>
    <row r="13" spans="2:8" x14ac:dyDescent="0.25">
      <c r="B13" s="8" t="s">
        <v>10</v>
      </c>
      <c r="D13" s="11">
        <f>SUM(D10:D12)</f>
        <v>3061491717.8000002</v>
      </c>
      <c r="F13" s="9" t="s">
        <v>32</v>
      </c>
      <c r="H13" s="10">
        <v>105669465.79000001</v>
      </c>
    </row>
    <row r="14" spans="2:8" x14ac:dyDescent="0.25">
      <c r="B14" s="9"/>
      <c r="D14" s="10"/>
      <c r="F14" s="8" t="s">
        <v>33</v>
      </c>
      <c r="H14" s="11">
        <f>SUM(H10:H13)</f>
        <v>2777234438.8099999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924725.25</v>
      </c>
      <c r="F16" s="8" t="s">
        <v>34</v>
      </c>
      <c r="H16" s="10"/>
    </row>
    <row r="17" spans="2:8" x14ac:dyDescent="0.25">
      <c r="B17" s="9" t="s">
        <v>13</v>
      </c>
      <c r="D17" s="10">
        <v>273136.3</v>
      </c>
      <c r="F17" s="9" t="s">
        <v>35</v>
      </c>
      <c r="H17" s="10">
        <v>28857863.130000591</v>
      </c>
    </row>
    <row r="18" spans="2:8" x14ac:dyDescent="0.25">
      <c r="B18" s="9" t="s">
        <v>14</v>
      </c>
      <c r="D18" s="10">
        <v>10133220.57</v>
      </c>
      <c r="F18" s="9" t="s">
        <v>36</v>
      </c>
      <c r="H18" s="10">
        <v>1791342.4</v>
      </c>
    </row>
    <row r="19" spans="2:8" x14ac:dyDescent="0.25">
      <c r="B19" s="9" t="s">
        <v>15</v>
      </c>
      <c r="D19" s="10">
        <v>9912235.4299999997</v>
      </c>
      <c r="F19" s="9" t="s">
        <v>37</v>
      </c>
      <c r="H19" s="10">
        <v>8741017.9600000009</v>
      </c>
    </row>
    <row r="20" spans="2:8" x14ac:dyDescent="0.25">
      <c r="B20" s="8" t="s">
        <v>16</v>
      </c>
      <c r="D20" s="11">
        <f>SUM(D16:D19)</f>
        <v>21243317.550000001</v>
      </c>
      <c r="F20" s="9" t="s">
        <v>38</v>
      </c>
      <c r="H20" s="10">
        <v>7312067.5800000001</v>
      </c>
    </row>
    <row r="21" spans="2:8" x14ac:dyDescent="0.25">
      <c r="B21" s="9"/>
      <c r="D21" s="10"/>
      <c r="F21" s="8" t="s">
        <v>39</v>
      </c>
      <c r="H21" s="11">
        <f>SUM(H17:H20)</f>
        <v>46702291.070000589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2823936729.8800006</v>
      </c>
    </row>
    <row r="24" spans="2:8" x14ac:dyDescent="0.25">
      <c r="B24" s="9" t="s">
        <v>18</v>
      </c>
      <c r="D24" s="10">
        <v>9664597.6500000004</v>
      </c>
      <c r="F24" s="9"/>
      <c r="H24" s="10"/>
    </row>
    <row r="25" spans="2:8" x14ac:dyDescent="0.25">
      <c r="B25" s="9" t="s">
        <v>19</v>
      </c>
      <c r="D25" s="10">
        <v>21107730.460000001</v>
      </c>
      <c r="F25" s="8" t="s">
        <v>41</v>
      </c>
      <c r="H25" s="10"/>
    </row>
    <row r="26" spans="2:8" x14ac:dyDescent="0.25">
      <c r="B26" s="9" t="s">
        <v>20</v>
      </c>
      <c r="D26" s="10">
        <v>5083169.18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35855497.289999999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57437075.899999999</v>
      </c>
    </row>
    <row r="29" spans="2:8" x14ac:dyDescent="0.25">
      <c r="B29" s="9"/>
      <c r="D29" s="10"/>
      <c r="F29" s="9" t="s">
        <v>45</v>
      </c>
      <c r="H29" s="10">
        <v>13320691.17</v>
      </c>
    </row>
    <row r="30" spans="2:8" x14ac:dyDescent="0.25">
      <c r="B30" s="9"/>
      <c r="D30" s="10"/>
      <c r="F30" s="9" t="s">
        <v>46</v>
      </c>
      <c r="H30" s="10">
        <v>21591325.300000001</v>
      </c>
    </row>
    <row r="31" spans="2:8" x14ac:dyDescent="0.25">
      <c r="B31" s="9"/>
      <c r="D31" s="10"/>
      <c r="F31" s="9" t="s">
        <v>47</v>
      </c>
      <c r="H31" s="10">
        <v>935058.88</v>
      </c>
    </row>
    <row r="32" spans="2:8" x14ac:dyDescent="0.25">
      <c r="B32" s="9"/>
      <c r="D32" s="10"/>
      <c r="F32" s="8" t="s">
        <v>48</v>
      </c>
      <c r="H32" s="11">
        <f>SUM(H26:H31)</f>
        <v>294534696.25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3118590532.6400003</v>
      </c>
      <c r="F34" s="8" t="s">
        <v>49</v>
      </c>
      <c r="H34" s="12">
        <f>H32+H23</f>
        <v>3118471426.1300006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51595865.590000004</v>
      </c>
      <c r="F37" s="9" t="s">
        <v>51</v>
      </c>
      <c r="H37" s="10">
        <v>49446555.390000001</v>
      </c>
    </row>
    <row r="38" spans="2:8" x14ac:dyDescent="0.25">
      <c r="B38" s="9" t="s">
        <v>25</v>
      </c>
      <c r="D38" s="10">
        <v>117275756.12</v>
      </c>
      <c r="F38" s="9" t="s">
        <v>52</v>
      </c>
      <c r="H38" s="10">
        <v>119544172.83</v>
      </c>
    </row>
    <row r="39" spans="2:8" x14ac:dyDescent="0.25">
      <c r="B39" s="8" t="s">
        <v>26</v>
      </c>
      <c r="D39" s="11">
        <f>SUM(D37:D38)</f>
        <v>168871621.71000001</v>
      </c>
      <c r="F39" s="8" t="s">
        <v>53</v>
      </c>
      <c r="H39" s="11">
        <f>SUM(H37:H38)</f>
        <v>168990728.22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3287462154.3500004</v>
      </c>
      <c r="F41" s="8" t="s">
        <v>54</v>
      </c>
      <c r="H41" s="12">
        <f>H39+H34</f>
        <v>3287462154.3500004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34" right="0.31" top="0.32" bottom="0.36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topLeftCell="A28" zoomScaleNormal="100" workbookViewId="0">
      <selection activeCell="E45" sqref="E45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85540682.510000005</v>
      </c>
    </row>
    <row r="9" spans="2:5" x14ac:dyDescent="0.25">
      <c r="B9" s="9" t="s">
        <v>64</v>
      </c>
      <c r="E9" s="10">
        <v>63463208.020000003</v>
      </c>
    </row>
    <row r="10" spans="2:5" x14ac:dyDescent="0.25">
      <c r="B10" s="9" t="s">
        <v>65</v>
      </c>
      <c r="E10" s="10">
        <v>10437992.32</v>
      </c>
    </row>
    <row r="11" spans="2:5" x14ac:dyDescent="0.25">
      <c r="B11" s="9" t="s">
        <v>66</v>
      </c>
      <c r="E11" s="10">
        <v>5145248.6399999997</v>
      </c>
    </row>
    <row r="12" spans="2:5" x14ac:dyDescent="0.25">
      <c r="B12" s="9" t="s">
        <v>67</v>
      </c>
      <c r="E12" s="10">
        <v>18837.72</v>
      </c>
    </row>
    <row r="13" spans="2:5" x14ac:dyDescent="0.25">
      <c r="B13" s="9" t="s">
        <v>68</v>
      </c>
      <c r="E13" s="10">
        <v>150246.89000000001</v>
      </c>
    </row>
    <row r="14" spans="2:5" x14ac:dyDescent="0.25">
      <c r="B14" s="9" t="s">
        <v>69</v>
      </c>
      <c r="E14" s="10">
        <v>1409557.86</v>
      </c>
    </row>
    <row r="15" spans="2:5" x14ac:dyDescent="0.25">
      <c r="B15" s="9" t="s">
        <v>70</v>
      </c>
      <c r="E15" s="10">
        <v>4915591.0599999996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SUM(E19:E23)</f>
        <v>22276797.18</v>
      </c>
    </row>
    <row r="19" spans="2:5" x14ac:dyDescent="0.25">
      <c r="B19" s="9" t="s">
        <v>73</v>
      </c>
      <c r="E19" s="10">
        <v>13798869.029999999</v>
      </c>
    </row>
    <row r="20" spans="2:5" x14ac:dyDescent="0.25">
      <c r="B20" s="9" t="s">
        <v>74</v>
      </c>
      <c r="E20" s="10">
        <v>2072380.71</v>
      </c>
    </row>
    <row r="21" spans="2:5" x14ac:dyDescent="0.25">
      <c r="B21" s="9" t="s">
        <v>75</v>
      </c>
      <c r="E21" s="10">
        <v>2028150.21</v>
      </c>
    </row>
    <row r="22" spans="2:5" x14ac:dyDescent="0.25">
      <c r="B22" s="9" t="s">
        <v>76</v>
      </c>
      <c r="E22" s="10">
        <v>186974.9</v>
      </c>
    </row>
    <row r="23" spans="2:5" x14ac:dyDescent="0.25">
      <c r="B23" s="9" t="s">
        <v>77</v>
      </c>
      <c r="E23" s="10">
        <v>4190422.33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13369154.41</v>
      </c>
    </row>
    <row r="26" spans="2:5" x14ac:dyDescent="0.25">
      <c r="B26" s="9"/>
      <c r="E26" s="18"/>
    </row>
    <row r="27" spans="2:5" x14ac:dyDescent="0.25">
      <c r="B27" s="8" t="s">
        <v>79</v>
      </c>
      <c r="E27" s="13">
        <f>+E8-E18-E25</f>
        <v>49894730.920000002</v>
      </c>
    </row>
    <row r="28" spans="2:5" x14ac:dyDescent="0.25">
      <c r="B28" s="9"/>
      <c r="E28" s="10"/>
    </row>
    <row r="29" spans="2:5" x14ac:dyDescent="0.25">
      <c r="B29" s="8" t="s">
        <v>80</v>
      </c>
      <c r="E29" s="17">
        <f>SUM(E30:E32)</f>
        <v>37441469.589999996</v>
      </c>
    </row>
    <row r="30" spans="2:5" x14ac:dyDescent="0.25">
      <c r="B30" s="9" t="s">
        <v>81</v>
      </c>
      <c r="E30" s="10">
        <v>12945996.52</v>
      </c>
    </row>
    <row r="31" spans="2:5" x14ac:dyDescent="0.25">
      <c r="B31" s="9" t="s">
        <v>82</v>
      </c>
      <c r="E31" s="10">
        <v>22135539.77</v>
      </c>
    </row>
    <row r="32" spans="2:5" x14ac:dyDescent="0.25">
      <c r="B32" s="9" t="s">
        <v>83</v>
      </c>
      <c r="E32" s="10">
        <v>2359933.2999999998</v>
      </c>
    </row>
    <row r="33" spans="2:5" x14ac:dyDescent="0.25">
      <c r="B33" s="9"/>
      <c r="E33" s="18"/>
    </row>
    <row r="34" spans="2:5" x14ac:dyDescent="0.25">
      <c r="B34" s="8" t="s">
        <v>84</v>
      </c>
      <c r="E34" s="13">
        <f>+E27-E29</f>
        <v>12453261.330000006</v>
      </c>
    </row>
    <row r="35" spans="2:5" x14ac:dyDescent="0.25">
      <c r="B35" s="9"/>
      <c r="E35" s="10"/>
    </row>
    <row r="36" spans="2:5" x14ac:dyDescent="0.25">
      <c r="B36" s="8" t="s">
        <v>85</v>
      </c>
      <c r="E36" s="17">
        <f>SUM(E37:E38)</f>
        <v>4480207.21</v>
      </c>
    </row>
    <row r="37" spans="2:5" x14ac:dyDescent="0.25">
      <c r="B37" s="9" t="s">
        <v>86</v>
      </c>
      <c r="E37" s="10">
        <v>5219381.59</v>
      </c>
    </row>
    <row r="38" spans="2:5" x14ac:dyDescent="0.25">
      <c r="B38" s="9" t="s">
        <v>87</v>
      </c>
      <c r="E38" s="10">
        <v>-739174.37999999989</v>
      </c>
    </row>
    <row r="39" spans="2:5" x14ac:dyDescent="0.25">
      <c r="B39" s="9"/>
      <c r="E39" s="18"/>
    </row>
    <row r="40" spans="2:5" x14ac:dyDescent="0.25">
      <c r="B40" s="8" t="s">
        <v>88</v>
      </c>
      <c r="E40" s="13">
        <f>+E34+E36</f>
        <v>16933468.540000007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-3612777.37</v>
      </c>
    </row>
    <row r="43" spans="2:5" x14ac:dyDescent="0.25">
      <c r="B43" s="9"/>
      <c r="E43" s="18"/>
    </row>
    <row r="44" spans="2:5" x14ac:dyDescent="0.25">
      <c r="B44" s="8" t="s">
        <v>90</v>
      </c>
      <c r="E44" s="13">
        <f>+E40+E42</f>
        <v>13320691.170000006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4" t="s">
        <v>91</v>
      </c>
      <c r="C49" s="15" t="s">
        <v>57</v>
      </c>
      <c r="D49" s="15"/>
      <c r="E49" s="15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15" t="s">
        <v>59</v>
      </c>
      <c r="C56" s="15"/>
      <c r="D56" s="15"/>
      <c r="E56" s="15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ABR 2022</vt:lpstr>
      <vt:lpstr>ER - ABR 2022</vt:lpstr>
      <vt:lpstr>'BG - ABR 2022'!Área_de_impresión</vt:lpstr>
      <vt:lpstr>'ER - ABR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2022-05-03T17:51:58Z</cp:lastPrinted>
  <dcterms:created xsi:type="dcterms:W3CDTF">2022-05-03T17:49:16Z</dcterms:created>
  <dcterms:modified xsi:type="dcterms:W3CDTF">2022-05-03T17:52:35Z</dcterms:modified>
</cp:coreProperties>
</file>