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2\ESTADOS FINANCIEROS BVES\Abril\"/>
    </mc:Choice>
  </mc:AlternateContent>
  <bookViews>
    <workbookView xWindow="0" yWindow="0" windowWidth="15315" windowHeight="5250"/>
  </bookViews>
  <sheets>
    <sheet name="EF BCU INDIVIDUALES" sheetId="2" r:id="rId1"/>
  </sheets>
  <definedNames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B73" i="2" l="1"/>
  <c r="C73" i="2" l="1"/>
  <c r="C77" i="2" s="1"/>
  <c r="C81" i="2" s="1"/>
  <c r="C84" i="2" s="1"/>
  <c r="C27" i="2"/>
  <c r="C18" i="2"/>
  <c r="B18" i="2"/>
  <c r="C31" i="2" l="1"/>
  <c r="C33" i="2" s="1"/>
  <c r="C34" i="2" s="1"/>
  <c r="E34" i="2" s="1"/>
  <c r="E84" i="2" l="1"/>
  <c r="B77" i="2"/>
  <c r="B81" i="2" l="1"/>
  <c r="B84" i="2" s="1"/>
  <c r="B31" i="2" l="1"/>
  <c r="B33" i="2" s="1"/>
  <c r="D84" i="2" l="1"/>
  <c r="B27" i="2"/>
  <c r="B34" i="2" s="1"/>
  <c r="D34" i="2" s="1"/>
</calcChain>
</file>

<file path=xl/sharedStrings.xml><?xml version="1.0" encoding="utf-8"?>
<sst xmlns="http://schemas.openxmlformats.org/spreadsheetml/2006/main" count="64" uniqueCount="57">
  <si>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</si>
  <si>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</si>
  <si>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</si>
  <si>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</si>
  <si>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</si>
  <si>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</si>
  <si>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</si>
  <si>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</si>
  <si>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</si>
  <si>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</si>
  <si>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</si>
  <si>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</si>
  <si>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</si>
  <si>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</si>
  <si>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</si>
  <si>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</si>
  <si>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</si>
  <si>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</si>
  <si>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</si>
  <si>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</si>
  <si>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</si>
  <si>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</si>
  <si>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</si>
  <si>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</si>
  <si>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</si>
  <si>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</si>
  <si>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</si>
  <si>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</si>
  <si>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</si>
  <si>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</si>
  <si>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</si>
  <si>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</si>
  <si>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</si>
  <si>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</si>
  <si>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</si>
  <si>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</si>
  <si>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</si>
  <si>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</si>
  <si>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</si>
  <si>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</si>
  <si>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</si>
  <si>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</si>
  <si>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</si>
  <si>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</si>
  <si>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</si>
  <si>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José Eduardo Luna Roshardt                                       Gerardo Emilio Kuri Nosthas</t>
  </si>
  <si>
    <t xml:space="preserve">       Representante Legal                                                      Director de Finanzas</t>
  </si>
  <si>
    <t xml:space="preserve">                                                                   Contador</t>
  </si>
  <si>
    <t xml:space="preserve">                                                                    Contador</t>
  </si>
  <si>
    <t xml:space="preserve">       Representante Legal                                                     Director de Finanzas</t>
  </si>
  <si>
    <r>
      <t xml:space="preserve">                                                      Ricardo Ernesto Mej</t>
    </r>
    <r>
      <rPr>
        <sz val="11"/>
        <color theme="1"/>
        <rFont val="Calibri"/>
        <family val="2"/>
      </rPr>
      <t>ía Reinoza</t>
    </r>
  </si>
  <si>
    <t>Perdida (Utilidad) de Operación</t>
  </si>
  <si>
    <t>Utilidad del presente ejercicio</t>
  </si>
  <si>
    <t>Utilidad antes de Impuesto</t>
  </si>
  <si>
    <t>Utilidad Neta</t>
  </si>
  <si>
    <t>BALANCE GENERAL AL 30 DE ABRIL DE 2022 y 2021</t>
  </si>
  <si>
    <t>Estados de Resultados del 1 de enero al 30 de Abril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</si>
</sst>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  <numFmt numFmtId="166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</cellStyleXfs>
  <cellXfs count="27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5" fontId="19" fillId="0" borderId="13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center"/>
    </xf>
    <xf numFmtId="43" fontId="22" fillId="0" borderId="0" xfId="0" applyNumberFormat="1" applyFont="1"/>
    <xf numFmtId="165" fontId="18" fillId="0" borderId="10" xfId="43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8" fillId="0" borderId="13" xfId="42" applyNumberFormat="1" applyFont="1" applyFill="1" applyBorder="1" applyAlignment="1" applyProtection="1">
      <alignment horizontal="right" vertical="center"/>
    </xf>
    <xf numFmtId="165" fontId="18" fillId="0" borderId="13" xfId="0" applyNumberFormat="1" applyFont="1" applyFill="1" applyBorder="1" applyAlignment="1" applyProtection="1">
      <alignment horizontal="right" vertical="center"/>
    </xf>
    <xf numFmtId="165" fontId="18" fillId="0" borderId="14" xfId="0" applyNumberFormat="1" applyFont="1" applyFill="1" applyBorder="1" applyAlignment="1" applyProtection="1">
      <alignment horizontal="right" vertical="center"/>
    </xf>
    <xf numFmtId="165" fontId="19" fillId="0" borderId="16" xfId="43" applyNumberFormat="1" applyFont="1" applyFill="1" applyBorder="1" applyAlignment="1" applyProtection="1">
      <alignment horizontal="right" vertical="center"/>
    </xf>
    <xf numFmtId="165" fontId="18" fillId="0" borderId="10" xfId="0" applyNumberFormat="1" applyFont="1" applyFill="1" applyBorder="1" applyAlignment="1" applyProtection="1">
      <alignment horizontal="right" vertical="center"/>
    </xf>
    <xf numFmtId="166" fontId="18" fillId="0" borderId="10" xfId="42" applyNumberFormat="1" applyFont="1" applyFill="1" applyBorder="1" applyAlignment="1" applyProtection="1">
      <alignment horizontal="right" vertic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rmal 3" xfId="49"/>
    <cellStyle name="Normal 4" xfId="47"/>
    <cellStyle name="Notas" xfId="15" builtinId="10" customBuiltin="1"/>
    <cellStyle name="Porcentaje 2" xfId="48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2085975</xdr:colOff>
      <xdr:row>2</xdr:row>
      <xdr:rowOff>171450</xdr:rowOff>
    </xdr:to>
    <xdr:pic>
      <xdr:nvPicPr>
        <xdr:cNvPr id="2" name="Imagen 1" descr="Logo Firm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57</xdr:row>
      <xdr:rowOff>38100</xdr:rowOff>
    </xdr:from>
    <xdr:to>
      <xdr:col>0</xdr:col>
      <xdr:colOff>2076450</xdr:colOff>
      <xdr:row>59</xdr:row>
      <xdr:rowOff>171450</xdr:rowOff>
    </xdr:to>
    <xdr:pic>
      <xdr:nvPicPr>
        <xdr:cNvPr id="3" name="Imagen 2" descr="Logo Firm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353175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98"/>
  <sheetViews>
    <sheetView tabSelected="1" topLeftCell="A66" workbookViewId="0">
      <selection activeCell="A54" sqref="A54:B54"/>
    </sheetView>
  </sheetViews>
  <sheetFormatPr baseColWidth="10" defaultColWidth="9.140625" defaultRowHeight="15" x14ac:dyDescent="0.25"/>
  <cols>
    <col min="1" max="1" width="48.7109375" customWidth="1"/>
    <col min="2" max="3" width="17.28515625" customWidth="1"/>
    <col min="4" max="4" width="13.28515625" bestFit="1" customWidth="1"/>
    <col min="5" max="5" width="11.5703125" bestFit="1" customWidth="1"/>
  </cols>
  <sheetData>
    <row r="1" spans="1:4" x14ac:dyDescent="0.25">
      <c r="A1" s="7"/>
      <c r="B1" s="7"/>
      <c r="C1" s="7"/>
    </row>
    <row r="2" spans="1:4" x14ac:dyDescent="0.25">
      <c r="A2" s="7"/>
      <c r="B2" s="7"/>
      <c r="C2" s="7"/>
    </row>
    <row r="3" spans="1:4" x14ac:dyDescent="0.25">
      <c r="A3" s="7"/>
      <c r="B3" s="7"/>
      <c r="C3" s="7"/>
    </row>
    <row r="4" spans="1:4" ht="15.75" x14ac:dyDescent="0.25">
      <c r="A4" s="8" t="s">
        <v>43</v>
      </c>
      <c r="B4" s="9"/>
      <c r="C4" s="9"/>
    </row>
    <row r="5" spans="1:4" ht="15.75" x14ac:dyDescent="0.25">
      <c r="A5" s="8" t="s">
        <v>55</v>
      </c>
      <c r="B5" s="9"/>
      <c r="C5" s="9"/>
    </row>
    <row r="6" spans="1:4" ht="15.75" x14ac:dyDescent="0.25">
      <c r="A6" s="8" t="s">
        <v>0</v>
      </c>
      <c r="B6" s="9"/>
      <c r="C6" s="9"/>
    </row>
    <row r="7" spans="1:4" x14ac:dyDescent="0.25">
      <c r="A7" s="1"/>
      <c r="B7" s="2">
        <v>2022</v>
      </c>
      <c r="C7" s="2">
        <v>2021</v>
      </c>
    </row>
    <row r="8" spans="1:4" x14ac:dyDescent="0.25">
      <c r="A8" s="1" t="s">
        <v>2</v>
      </c>
      <c r="B8" s="18">
        <v>659456.30000000005</v>
      </c>
      <c r="C8" s="18">
        <v>607893.30000000005</v>
      </c>
      <c r="D8" s="5"/>
    </row>
    <row r="9" spans="1:4" x14ac:dyDescent="0.25">
      <c r="A9" s="1" t="s">
        <v>40</v>
      </c>
      <c r="B9" s="18">
        <v>400.3</v>
      </c>
      <c r="C9" s="18">
        <v>17807.5</v>
      </c>
      <c r="D9" s="5"/>
    </row>
    <row r="10" spans="1:4" x14ac:dyDescent="0.25">
      <c r="A10" s="1" t="s">
        <v>38</v>
      </c>
      <c r="B10" s="18">
        <v>440658</v>
      </c>
      <c r="C10" s="18">
        <v>412477.8</v>
      </c>
      <c r="D10" s="5"/>
    </row>
    <row r="11" spans="1:4" x14ac:dyDescent="0.25">
      <c r="A11" s="1" t="s">
        <v>4</v>
      </c>
      <c r="B11" s="18">
        <v>2544742.1</v>
      </c>
      <c r="C11" s="18">
        <v>2338866.7000000002</v>
      </c>
      <c r="D11" s="5"/>
    </row>
    <row r="12" spans="1:4" x14ac:dyDescent="0.25">
      <c r="A12" s="1" t="s">
        <v>37</v>
      </c>
      <c r="B12" s="18">
        <v>1800.1</v>
      </c>
      <c r="C12" s="18">
        <v>1663.5</v>
      </c>
      <c r="D12" s="5"/>
    </row>
    <row r="13" spans="1:4" x14ac:dyDescent="0.25">
      <c r="A13" s="1" t="s">
        <v>5</v>
      </c>
      <c r="B13" s="18">
        <v>32118.2</v>
      </c>
      <c r="C13" s="18">
        <v>31101.9</v>
      </c>
      <c r="D13" s="5"/>
    </row>
    <row r="14" spans="1:4" x14ac:dyDescent="0.25">
      <c r="A14" s="1" t="s">
        <v>6</v>
      </c>
      <c r="B14" s="18">
        <v>69988.5</v>
      </c>
      <c r="C14" s="18">
        <v>93691.6</v>
      </c>
      <c r="D14" s="5"/>
    </row>
    <row r="15" spans="1:4" ht="15.75" thickBot="1" x14ac:dyDescent="0.3">
      <c r="A15" s="1" t="s">
        <v>7</v>
      </c>
      <c r="B15" s="18">
        <v>111052.3</v>
      </c>
      <c r="C15" s="18">
        <v>100125</v>
      </c>
      <c r="D15" s="5"/>
    </row>
    <row r="16" spans="1:4" ht="15.75" hidden="1" thickBot="1" x14ac:dyDescent="0.3">
      <c r="A16" s="1" t="s">
        <v>8</v>
      </c>
      <c r="B16" s="25"/>
      <c r="C16" s="25"/>
      <c r="D16" s="5"/>
    </row>
    <row r="17" spans="1:5" ht="15.75" hidden="1" thickBot="1" x14ac:dyDescent="0.3">
      <c r="A17" s="10" t="s">
        <v>9</v>
      </c>
      <c r="B17" s="22"/>
      <c r="C17" s="22"/>
      <c r="D17" s="5"/>
    </row>
    <row r="18" spans="1:5" ht="15.75" thickBot="1" x14ac:dyDescent="0.3">
      <c r="A18" s="12" t="s">
        <v>10</v>
      </c>
      <c r="B18" s="24">
        <f>SUM(B8:B17)</f>
        <v>3860215.8000000003</v>
      </c>
      <c r="C18" s="24">
        <f>SUM(C8:C17)</f>
        <v>3603627.3000000003</v>
      </c>
      <c r="D18" s="5"/>
    </row>
    <row r="19" spans="1:5" x14ac:dyDescent="0.25">
      <c r="A19" s="11" t="s">
        <v>41</v>
      </c>
      <c r="B19" s="20">
        <v>2954561.9</v>
      </c>
      <c r="C19" s="20">
        <v>2795281.7</v>
      </c>
      <c r="D19" s="5"/>
    </row>
    <row r="20" spans="1:5" x14ac:dyDescent="0.25">
      <c r="A20" s="1" t="s">
        <v>35</v>
      </c>
      <c r="B20" s="18">
        <v>90.4</v>
      </c>
      <c r="C20" s="18">
        <v>173.1</v>
      </c>
      <c r="D20" s="5"/>
    </row>
    <row r="21" spans="1:5" x14ac:dyDescent="0.25">
      <c r="A21" s="1" t="s">
        <v>11</v>
      </c>
      <c r="B21" s="18">
        <v>237202.7</v>
      </c>
      <c r="C21" s="18">
        <v>155984.4</v>
      </c>
      <c r="D21" s="5"/>
    </row>
    <row r="22" spans="1:5" hidden="1" x14ac:dyDescent="0.25">
      <c r="A22" s="1" t="s">
        <v>3</v>
      </c>
      <c r="B22" s="18"/>
      <c r="C22" s="18">
        <v>0</v>
      </c>
      <c r="D22" s="5"/>
    </row>
    <row r="23" spans="1:5" x14ac:dyDescent="0.25">
      <c r="A23" s="1" t="s">
        <v>12</v>
      </c>
      <c r="B23" s="18">
        <v>152812.4</v>
      </c>
      <c r="C23" s="18">
        <v>122807.8</v>
      </c>
      <c r="D23" s="5"/>
    </row>
    <row r="24" spans="1:5" x14ac:dyDescent="0.25">
      <c r="A24" s="1" t="s">
        <v>6</v>
      </c>
      <c r="B24" s="18">
        <v>25450.400000000001</v>
      </c>
      <c r="C24" s="18">
        <v>20756.099999999999</v>
      </c>
      <c r="D24" s="5"/>
    </row>
    <row r="25" spans="1:5" ht="15.75" thickBot="1" x14ac:dyDescent="0.3">
      <c r="A25" s="1" t="s">
        <v>13</v>
      </c>
      <c r="B25" s="18">
        <v>75980.7</v>
      </c>
      <c r="C25" s="18">
        <v>87799.5</v>
      </c>
      <c r="D25" s="5"/>
    </row>
    <row r="26" spans="1:5" ht="15.75" hidden="1" thickBot="1" x14ac:dyDescent="0.3">
      <c r="A26" s="10" t="s">
        <v>14</v>
      </c>
      <c r="B26" s="22">
        <v>87799.5</v>
      </c>
      <c r="C26" s="22"/>
      <c r="D26" s="5"/>
    </row>
    <row r="27" spans="1:5" ht="15.75" thickBot="1" x14ac:dyDescent="0.3">
      <c r="A27" s="12" t="s">
        <v>15</v>
      </c>
      <c r="B27" s="24">
        <f>SUM(B19:B25)</f>
        <v>3446098.5</v>
      </c>
      <c r="C27" s="19">
        <f>SUM(C19:C25)</f>
        <v>3182802.6</v>
      </c>
      <c r="D27" s="5"/>
    </row>
    <row r="28" spans="1:5" x14ac:dyDescent="0.25">
      <c r="A28" s="11" t="s">
        <v>16</v>
      </c>
      <c r="B28" s="20">
        <v>204701.8</v>
      </c>
      <c r="C28" s="20">
        <v>204701.8</v>
      </c>
      <c r="D28" s="5"/>
    </row>
    <row r="29" spans="1:5" hidden="1" x14ac:dyDescent="0.25">
      <c r="A29" s="1" t="s">
        <v>17</v>
      </c>
      <c r="B29" s="25"/>
      <c r="C29" s="25"/>
      <c r="D29" s="5"/>
    </row>
    <row r="30" spans="1:5" x14ac:dyDescent="0.25">
      <c r="A30" s="1" t="s">
        <v>18</v>
      </c>
      <c r="B30" s="18">
        <v>190589.7</v>
      </c>
      <c r="C30" s="18">
        <v>207732.1</v>
      </c>
      <c r="D30" s="5"/>
      <c r="E30" s="5"/>
    </row>
    <row r="31" spans="1:5" ht="15.75" thickBot="1" x14ac:dyDescent="0.3">
      <c r="A31" s="1" t="s">
        <v>52</v>
      </c>
      <c r="B31" s="18">
        <f>B84</f>
        <v>18825.799999999996</v>
      </c>
      <c r="C31" s="26">
        <f>C84</f>
        <v>8390.8000000000138</v>
      </c>
      <c r="D31" s="5"/>
    </row>
    <row r="32" spans="1:5" ht="15.75" hidden="1" thickBot="1" x14ac:dyDescent="0.3">
      <c r="A32" s="10" t="s">
        <v>9</v>
      </c>
      <c r="B32" s="22"/>
      <c r="C32" s="22"/>
      <c r="D32" s="5"/>
    </row>
    <row r="33" spans="1:884" ht="15.75" thickBot="1" x14ac:dyDescent="0.3">
      <c r="A33" s="12" t="s">
        <v>19</v>
      </c>
      <c r="B33" s="24">
        <f>SUM(B28:B31)</f>
        <v>414117.3</v>
      </c>
      <c r="C33" s="19">
        <f>SUM(C28:C32)</f>
        <v>420824.7</v>
      </c>
      <c r="D33" s="5"/>
    </row>
    <row r="34" spans="1:884" ht="15.75" thickBot="1" x14ac:dyDescent="0.3">
      <c r="A34" s="12" t="s">
        <v>20</v>
      </c>
      <c r="B34" s="24">
        <f>B33+B27</f>
        <v>3860215.8</v>
      </c>
      <c r="C34" s="19">
        <f>C27+C33</f>
        <v>3603627.3000000003</v>
      </c>
      <c r="D34" s="16">
        <f>B34-B18</f>
        <v>0</v>
      </c>
      <c r="E34" s="16">
        <f>C34-C18</f>
        <v>0</v>
      </c>
    </row>
    <row r="35" spans="1:884" s="7" customFormat="1" x14ac:dyDescent="0.25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25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25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25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25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25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25">
      <c r="A41" s="6" t="s">
        <v>45</v>
      </c>
      <c r="B41" s="6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25">
      <c r="A42" s="6" t="s">
        <v>46</v>
      </c>
      <c r="B42" s="6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25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25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25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25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25">
      <c r="A47" s="15" t="s">
        <v>50</v>
      </c>
      <c r="B47" s="6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x14ac:dyDescent="0.25">
      <c r="A48" s="6" t="s">
        <v>47</v>
      </c>
      <c r="B48" s="6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x14ac:dyDescent="0.25">
      <c r="A49" s="6"/>
      <c r="B49" s="6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x14ac:dyDescent="0.25">
      <c r="A50" s="6"/>
      <c r="B50" s="6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x14ac:dyDescent="0.25">
      <c r="A51" s="6"/>
      <c r="B51" s="6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s="7" customFormat="1" x14ac:dyDescent="0.25">
      <c r="A52" s="6"/>
      <c r="B52" s="6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</row>
    <row r="53" spans="1:884" s="7" customFormat="1" x14ac:dyDescent="0.25">
      <c r="A53" s="6"/>
      <c r="B53" s="6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  <c r="ABM53" s="5"/>
      <c r="ABN53" s="5"/>
      <c r="ABO53" s="5"/>
      <c r="ABP53" s="5"/>
      <c r="ABQ53" s="5"/>
      <c r="ABR53" s="5"/>
      <c r="ABS53" s="5"/>
      <c r="ABT53" s="5"/>
      <c r="ABU53" s="5"/>
      <c r="ABV53" s="5"/>
      <c r="ABW53" s="5"/>
      <c r="ABX53" s="5"/>
      <c r="ABY53" s="5"/>
      <c r="ABZ53" s="5"/>
      <c r="ACA53" s="5"/>
      <c r="ACB53" s="5"/>
      <c r="ACC53" s="5"/>
      <c r="ACD53" s="5"/>
      <c r="ACE53" s="5"/>
      <c r="ACF53" s="5"/>
      <c r="ACG53" s="5"/>
      <c r="ACH53" s="5"/>
      <c r="ACI53" s="5"/>
      <c r="ACJ53" s="5"/>
      <c r="ACK53" s="5"/>
      <c r="ACL53" s="5"/>
      <c r="ACM53" s="5"/>
      <c r="ACN53" s="5"/>
      <c r="ACO53" s="5"/>
      <c r="ACP53" s="5"/>
      <c r="ACQ53" s="5"/>
      <c r="ACR53" s="5"/>
      <c r="ACS53" s="5"/>
      <c r="ACT53" s="5"/>
      <c r="ACU53" s="5"/>
      <c r="ACV53" s="5"/>
      <c r="ACW53" s="5"/>
      <c r="ACX53" s="5"/>
      <c r="ACY53" s="5"/>
      <c r="ACZ53" s="5"/>
      <c r="ADA53" s="5"/>
      <c r="ADB53" s="5"/>
      <c r="ADC53" s="5"/>
      <c r="ADD53" s="5"/>
      <c r="ADE53" s="5"/>
      <c r="ADF53" s="5"/>
      <c r="ADG53" s="5"/>
      <c r="ADH53" s="5"/>
      <c r="ADI53" s="5"/>
      <c r="ADJ53" s="5"/>
      <c r="ADK53" s="5"/>
      <c r="ADL53" s="5"/>
      <c r="ADM53" s="5"/>
      <c r="ADN53" s="5"/>
      <c r="ADO53" s="5"/>
      <c r="ADP53" s="5"/>
      <c r="ADQ53" s="5"/>
      <c r="ADR53" s="5"/>
      <c r="ADS53" s="5"/>
      <c r="ADT53" s="5"/>
      <c r="ADU53" s="5"/>
      <c r="ADV53" s="5"/>
      <c r="ADW53" s="5"/>
      <c r="ADX53" s="5"/>
      <c r="ADY53" s="5"/>
      <c r="ADZ53" s="5"/>
      <c r="AEA53" s="5"/>
      <c r="AEB53" s="5"/>
      <c r="AEC53" s="5"/>
      <c r="AED53" s="5"/>
      <c r="AEE53" s="5"/>
      <c r="AEF53" s="5"/>
      <c r="AEG53" s="5"/>
      <c r="AEH53" s="5"/>
      <c r="AEI53" s="5"/>
      <c r="AEJ53" s="5"/>
      <c r="AEK53" s="5"/>
      <c r="AEL53" s="5"/>
      <c r="AEM53" s="5"/>
      <c r="AEN53" s="5"/>
      <c r="AEO53" s="5"/>
      <c r="AEP53" s="5"/>
      <c r="AEQ53" s="5"/>
      <c r="AER53" s="5"/>
      <c r="AES53" s="5"/>
      <c r="AET53" s="5"/>
      <c r="AEU53" s="5"/>
      <c r="AEV53" s="5"/>
      <c r="AEW53" s="5"/>
      <c r="AEX53" s="5"/>
      <c r="AEY53" s="5"/>
      <c r="AEZ53" s="5"/>
      <c r="AFA53" s="5"/>
      <c r="AFB53" s="5"/>
      <c r="AFC53" s="5"/>
      <c r="AFD53" s="5"/>
      <c r="AFE53" s="5"/>
      <c r="AFF53" s="5"/>
      <c r="AFG53" s="5"/>
      <c r="AFH53" s="5"/>
      <c r="AFI53" s="5"/>
      <c r="AFJ53" s="5"/>
      <c r="AFK53" s="5"/>
      <c r="AFL53" s="5"/>
      <c r="AFM53" s="5"/>
      <c r="AFN53" s="5"/>
      <c r="AFO53" s="5"/>
      <c r="AFP53" s="5"/>
      <c r="AFQ53" s="5"/>
      <c r="AFR53" s="5"/>
      <c r="AFS53" s="5"/>
      <c r="AFT53" s="5"/>
      <c r="AFU53" s="5"/>
      <c r="AFV53" s="5"/>
      <c r="AFW53" s="5"/>
      <c r="AFX53" s="5"/>
      <c r="AFY53" s="5"/>
      <c r="AFZ53" s="5"/>
      <c r="AGA53" s="5"/>
      <c r="AGB53" s="5"/>
      <c r="AGC53" s="5"/>
      <c r="AGD53" s="5"/>
      <c r="AGE53" s="5"/>
      <c r="AGF53" s="5"/>
      <c r="AGG53" s="5"/>
      <c r="AGH53" s="5"/>
      <c r="AGI53" s="5"/>
      <c r="AGJ53" s="5"/>
      <c r="AGK53" s="5"/>
      <c r="AGL53" s="5"/>
      <c r="AGM53" s="5"/>
      <c r="AGN53" s="5"/>
      <c r="AGO53" s="5"/>
      <c r="AGP53" s="5"/>
      <c r="AGQ53" s="5"/>
      <c r="AGR53" s="5"/>
      <c r="AGS53" s="5"/>
      <c r="AGT53" s="5"/>
      <c r="AGU53" s="5"/>
      <c r="AGV53" s="5"/>
      <c r="AGW53" s="5"/>
      <c r="AGX53" s="5"/>
      <c r="AGY53" s="5"/>
      <c r="AGZ53" s="5"/>
    </row>
    <row r="54" spans="1:884" s="7" customFormat="1" x14ac:dyDescent="0.25">
      <c r="A54" s="6"/>
      <c r="B54" s="6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</row>
    <row r="55" spans="1:884" s="7" customFormat="1" x14ac:dyDescent="0.25">
      <c r="A55" s="6"/>
      <c r="B55" s="6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</row>
    <row r="56" spans="1:884" s="7" customFormat="1" x14ac:dyDescent="0.25">
      <c r="A56" s="6"/>
      <c r="B56" s="6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</row>
    <row r="57" spans="1:884" s="7" customFormat="1" x14ac:dyDescent="0.25">
      <c r="A57" s="6"/>
      <c r="B57" s="6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</row>
    <row r="58" spans="1:884" s="7" customFormat="1" x14ac:dyDescent="0.25">
      <c r="A58" s="6"/>
      <c r="B58" s="6"/>
      <c r="C58" s="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  <c r="AEU58" s="5"/>
      <c r="AEV58" s="5"/>
      <c r="AEW58" s="5"/>
      <c r="AEX58" s="5"/>
      <c r="AEY58" s="5"/>
      <c r="AEZ58" s="5"/>
      <c r="AFA58" s="5"/>
      <c r="AFB58" s="5"/>
      <c r="AFC58" s="5"/>
      <c r="AFD58" s="5"/>
      <c r="AFE58" s="5"/>
      <c r="AFF58" s="5"/>
      <c r="AFG58" s="5"/>
      <c r="AFH58" s="5"/>
      <c r="AFI58" s="5"/>
      <c r="AFJ58" s="5"/>
      <c r="AFK58" s="5"/>
      <c r="AFL58" s="5"/>
      <c r="AFM58" s="5"/>
      <c r="AFN58" s="5"/>
      <c r="AFO58" s="5"/>
      <c r="AFP58" s="5"/>
      <c r="AFQ58" s="5"/>
      <c r="AFR58" s="5"/>
      <c r="AFS58" s="5"/>
      <c r="AFT58" s="5"/>
      <c r="AFU58" s="5"/>
      <c r="AFV58" s="5"/>
      <c r="AFW58" s="5"/>
      <c r="AFX58" s="5"/>
      <c r="AFY58" s="5"/>
      <c r="AFZ58" s="5"/>
      <c r="AGA58" s="5"/>
      <c r="AGB58" s="5"/>
      <c r="AGC58" s="5"/>
      <c r="AGD58" s="5"/>
      <c r="AGE58" s="5"/>
      <c r="AGF58" s="5"/>
      <c r="AGG58" s="5"/>
      <c r="AGH58" s="5"/>
      <c r="AGI58" s="5"/>
      <c r="AGJ58" s="5"/>
      <c r="AGK58" s="5"/>
      <c r="AGL58" s="5"/>
      <c r="AGM58" s="5"/>
      <c r="AGN58" s="5"/>
      <c r="AGO58" s="5"/>
      <c r="AGP58" s="5"/>
      <c r="AGQ58" s="5"/>
      <c r="AGR58" s="5"/>
      <c r="AGS58" s="5"/>
      <c r="AGT58" s="5"/>
      <c r="AGU58" s="5"/>
      <c r="AGV58" s="5"/>
      <c r="AGW58" s="5"/>
      <c r="AGX58" s="5"/>
      <c r="AGY58" s="5"/>
      <c r="AGZ58" s="5"/>
    </row>
    <row r="59" spans="1:884" s="7" customFormat="1" x14ac:dyDescent="0.25">
      <c r="A59" s="6"/>
      <c r="B59" s="6"/>
      <c r="C59" s="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  <c r="OS59" s="5"/>
      <c r="OT59" s="5"/>
      <c r="OU59" s="5"/>
      <c r="OV59" s="5"/>
      <c r="OW59" s="5"/>
      <c r="OX59" s="5"/>
      <c r="OY59" s="5"/>
      <c r="OZ59" s="5"/>
      <c r="PA59" s="5"/>
      <c r="PB59" s="5"/>
      <c r="PC59" s="5"/>
      <c r="PD59" s="5"/>
      <c r="PE59" s="5"/>
      <c r="PF59" s="5"/>
      <c r="PG59" s="5"/>
      <c r="PH59" s="5"/>
      <c r="PI59" s="5"/>
      <c r="PJ59" s="5"/>
      <c r="PK59" s="5"/>
      <c r="PL59" s="5"/>
      <c r="PM59" s="5"/>
      <c r="PN59" s="5"/>
      <c r="PO59" s="5"/>
      <c r="PP59" s="5"/>
      <c r="PQ59" s="5"/>
      <c r="PR59" s="5"/>
      <c r="PS59" s="5"/>
      <c r="PT59" s="5"/>
      <c r="PU59" s="5"/>
      <c r="PV59" s="5"/>
      <c r="PW59" s="5"/>
      <c r="PX59" s="5"/>
      <c r="PY59" s="5"/>
      <c r="PZ59" s="5"/>
      <c r="QA59" s="5"/>
      <c r="QB59" s="5"/>
      <c r="QC59" s="5"/>
      <c r="QD59" s="5"/>
      <c r="QE59" s="5"/>
      <c r="QF59" s="5"/>
      <c r="QG59" s="5"/>
      <c r="QH59" s="5"/>
      <c r="QI59" s="5"/>
      <c r="QJ59" s="5"/>
      <c r="QK59" s="5"/>
      <c r="QL59" s="5"/>
      <c r="QM59" s="5"/>
      <c r="QN59" s="5"/>
      <c r="QO59" s="5"/>
      <c r="QP59" s="5"/>
      <c r="QQ59" s="5"/>
      <c r="QR59" s="5"/>
      <c r="QS59" s="5"/>
      <c r="QT59" s="5"/>
      <c r="QU59" s="5"/>
      <c r="QV59" s="5"/>
      <c r="QW59" s="5"/>
      <c r="QX59" s="5"/>
      <c r="QY59" s="5"/>
      <c r="QZ59" s="5"/>
      <c r="RA59" s="5"/>
      <c r="RB59" s="5"/>
      <c r="RC59" s="5"/>
      <c r="RD59" s="5"/>
      <c r="RE59" s="5"/>
      <c r="RF59" s="5"/>
      <c r="RG59" s="5"/>
      <c r="RH59" s="5"/>
      <c r="RI59" s="5"/>
      <c r="RJ59" s="5"/>
      <c r="RK59" s="5"/>
      <c r="RL59" s="5"/>
      <c r="RM59" s="5"/>
      <c r="RN59" s="5"/>
      <c r="RO59" s="5"/>
      <c r="RP59" s="5"/>
      <c r="RQ59" s="5"/>
      <c r="RR59" s="5"/>
      <c r="RS59" s="5"/>
      <c r="RT59" s="5"/>
      <c r="RU59" s="5"/>
      <c r="RV59" s="5"/>
      <c r="RW59" s="5"/>
      <c r="RX59" s="5"/>
      <c r="RY59" s="5"/>
      <c r="RZ59" s="5"/>
      <c r="SA59" s="5"/>
      <c r="SB59" s="5"/>
      <c r="SC59" s="5"/>
      <c r="SD59" s="5"/>
      <c r="SE59" s="5"/>
      <c r="SF59" s="5"/>
      <c r="SG59" s="5"/>
      <c r="SH59" s="5"/>
      <c r="SI59" s="5"/>
      <c r="SJ59" s="5"/>
      <c r="SK59" s="5"/>
      <c r="SL59" s="5"/>
      <c r="SM59" s="5"/>
      <c r="SN59" s="5"/>
      <c r="SO59" s="5"/>
      <c r="SP59" s="5"/>
      <c r="SQ59" s="5"/>
      <c r="SR59" s="5"/>
      <c r="SS59" s="5"/>
      <c r="ST59" s="5"/>
      <c r="SU59" s="5"/>
      <c r="SV59" s="5"/>
      <c r="SW59" s="5"/>
      <c r="SX59" s="5"/>
      <c r="SY59" s="5"/>
      <c r="SZ59" s="5"/>
      <c r="TA59" s="5"/>
      <c r="TB59" s="5"/>
      <c r="TC59" s="5"/>
      <c r="TD59" s="5"/>
      <c r="TE59" s="5"/>
      <c r="TF59" s="5"/>
      <c r="TG59" s="5"/>
      <c r="TH59" s="5"/>
      <c r="TI59" s="5"/>
      <c r="TJ59" s="5"/>
      <c r="TK59" s="5"/>
      <c r="TL59" s="5"/>
      <c r="TM59" s="5"/>
      <c r="TN59" s="5"/>
      <c r="TO59" s="5"/>
      <c r="TP59" s="5"/>
      <c r="TQ59" s="5"/>
      <c r="TR59" s="5"/>
      <c r="TS59" s="5"/>
      <c r="TT59" s="5"/>
      <c r="TU59" s="5"/>
      <c r="TV59" s="5"/>
      <c r="TW59" s="5"/>
      <c r="TX59" s="5"/>
      <c r="TY59" s="5"/>
      <c r="TZ59" s="5"/>
      <c r="UA59" s="5"/>
      <c r="UB59" s="5"/>
      <c r="UC59" s="5"/>
      <c r="UD59" s="5"/>
      <c r="UE59" s="5"/>
      <c r="UF59" s="5"/>
      <c r="UG59" s="5"/>
      <c r="UH59" s="5"/>
      <c r="UI59" s="5"/>
      <c r="UJ59" s="5"/>
      <c r="UK59" s="5"/>
      <c r="UL59" s="5"/>
      <c r="UM59" s="5"/>
      <c r="UN59" s="5"/>
      <c r="UO59" s="5"/>
      <c r="UP59" s="5"/>
      <c r="UQ59" s="5"/>
      <c r="UR59" s="5"/>
      <c r="US59" s="5"/>
      <c r="UT59" s="5"/>
      <c r="UU59" s="5"/>
      <c r="UV59" s="5"/>
      <c r="UW59" s="5"/>
      <c r="UX59" s="5"/>
      <c r="UY59" s="5"/>
      <c r="UZ59" s="5"/>
      <c r="VA59" s="5"/>
      <c r="VB59" s="5"/>
      <c r="VC59" s="5"/>
      <c r="VD59" s="5"/>
      <c r="VE59" s="5"/>
      <c r="VF59" s="5"/>
      <c r="VG59" s="5"/>
      <c r="VH59" s="5"/>
      <c r="VI59" s="5"/>
      <c r="VJ59" s="5"/>
      <c r="VK59" s="5"/>
      <c r="VL59" s="5"/>
      <c r="VM59" s="5"/>
      <c r="VN59" s="5"/>
      <c r="VO59" s="5"/>
      <c r="VP59" s="5"/>
      <c r="VQ59" s="5"/>
      <c r="VR59" s="5"/>
      <c r="VS59" s="5"/>
      <c r="VT59" s="5"/>
      <c r="VU59" s="5"/>
      <c r="VV59" s="5"/>
      <c r="VW59" s="5"/>
      <c r="VX59" s="5"/>
      <c r="VY59" s="5"/>
      <c r="VZ59" s="5"/>
      <c r="WA59" s="5"/>
      <c r="WB59" s="5"/>
      <c r="WC59" s="5"/>
      <c r="WD59" s="5"/>
      <c r="WE59" s="5"/>
      <c r="WF59" s="5"/>
      <c r="WG59" s="5"/>
      <c r="WH59" s="5"/>
      <c r="WI59" s="5"/>
      <c r="WJ59" s="5"/>
      <c r="WK59" s="5"/>
      <c r="WL59" s="5"/>
      <c r="WM59" s="5"/>
      <c r="WN59" s="5"/>
      <c r="WO59" s="5"/>
      <c r="WP59" s="5"/>
      <c r="WQ59" s="5"/>
      <c r="WR59" s="5"/>
      <c r="WS59" s="5"/>
      <c r="WT59" s="5"/>
      <c r="WU59" s="5"/>
      <c r="WV59" s="5"/>
      <c r="WW59" s="5"/>
      <c r="WX59" s="5"/>
      <c r="WY59" s="5"/>
      <c r="WZ59" s="5"/>
      <c r="XA59" s="5"/>
      <c r="XB59" s="5"/>
      <c r="XC59" s="5"/>
      <c r="XD59" s="5"/>
      <c r="XE59" s="5"/>
      <c r="XF59" s="5"/>
      <c r="XG59" s="5"/>
      <c r="XH59" s="5"/>
      <c r="XI59" s="5"/>
      <c r="XJ59" s="5"/>
      <c r="XK59" s="5"/>
      <c r="XL59" s="5"/>
      <c r="XM59" s="5"/>
      <c r="XN59" s="5"/>
      <c r="XO59" s="5"/>
      <c r="XP59" s="5"/>
      <c r="XQ59" s="5"/>
      <c r="XR59" s="5"/>
      <c r="XS59" s="5"/>
      <c r="XT59" s="5"/>
      <c r="XU59" s="5"/>
      <c r="XV59" s="5"/>
      <c r="XW59" s="5"/>
      <c r="XX59" s="5"/>
      <c r="XY59" s="5"/>
      <c r="XZ59" s="5"/>
      <c r="YA59" s="5"/>
      <c r="YB59" s="5"/>
      <c r="YC59" s="5"/>
      <c r="YD59" s="5"/>
      <c r="YE59" s="5"/>
      <c r="YF59" s="5"/>
      <c r="YG59" s="5"/>
      <c r="YH59" s="5"/>
      <c r="YI59" s="5"/>
      <c r="YJ59" s="5"/>
      <c r="YK59" s="5"/>
      <c r="YL59" s="5"/>
      <c r="YM59" s="5"/>
      <c r="YN59" s="5"/>
      <c r="YO59" s="5"/>
      <c r="YP59" s="5"/>
      <c r="YQ59" s="5"/>
      <c r="YR59" s="5"/>
      <c r="YS59" s="5"/>
      <c r="YT59" s="5"/>
      <c r="YU59" s="5"/>
      <c r="YV59" s="5"/>
      <c r="YW59" s="5"/>
      <c r="YX59" s="5"/>
      <c r="YY59" s="5"/>
      <c r="YZ59" s="5"/>
      <c r="ZA59" s="5"/>
      <c r="ZB59" s="5"/>
      <c r="ZC59" s="5"/>
      <c r="ZD59" s="5"/>
      <c r="ZE59" s="5"/>
      <c r="ZF59" s="5"/>
      <c r="ZG59" s="5"/>
      <c r="ZH59" s="5"/>
      <c r="ZI59" s="5"/>
      <c r="ZJ59" s="5"/>
      <c r="ZK59" s="5"/>
      <c r="ZL59" s="5"/>
      <c r="ZM59" s="5"/>
      <c r="ZN59" s="5"/>
      <c r="ZO59" s="5"/>
      <c r="ZP59" s="5"/>
      <c r="ZQ59" s="5"/>
      <c r="ZR59" s="5"/>
      <c r="ZS59" s="5"/>
      <c r="ZT59" s="5"/>
      <c r="ZU59" s="5"/>
      <c r="ZV59" s="5"/>
      <c r="ZW59" s="5"/>
      <c r="ZX59" s="5"/>
      <c r="ZY59" s="5"/>
      <c r="ZZ59" s="5"/>
      <c r="AAA59" s="5"/>
      <c r="AAB59" s="5"/>
      <c r="AAC59" s="5"/>
      <c r="AAD59" s="5"/>
      <c r="AAE59" s="5"/>
      <c r="AAF59" s="5"/>
      <c r="AAG59" s="5"/>
      <c r="AAH59" s="5"/>
      <c r="AAI59" s="5"/>
      <c r="AAJ59" s="5"/>
      <c r="AAK59" s="5"/>
      <c r="AAL59" s="5"/>
      <c r="AAM59" s="5"/>
      <c r="AAN59" s="5"/>
      <c r="AAO59" s="5"/>
      <c r="AAP59" s="5"/>
      <c r="AAQ59" s="5"/>
      <c r="AAR59" s="5"/>
      <c r="AAS59" s="5"/>
      <c r="AAT59" s="5"/>
      <c r="AAU59" s="5"/>
      <c r="AAV59" s="5"/>
      <c r="AAW59" s="5"/>
      <c r="AAX59" s="5"/>
      <c r="AAY59" s="5"/>
      <c r="AAZ59" s="5"/>
      <c r="ABA59" s="5"/>
      <c r="ABB59" s="5"/>
      <c r="ABC59" s="5"/>
      <c r="ABD59" s="5"/>
      <c r="ABE59" s="5"/>
      <c r="ABF59" s="5"/>
      <c r="ABG59" s="5"/>
      <c r="ABH59" s="5"/>
      <c r="ABI59" s="5"/>
      <c r="ABJ59" s="5"/>
      <c r="ABK59" s="5"/>
      <c r="ABL59" s="5"/>
      <c r="ABM59" s="5"/>
      <c r="ABN59" s="5"/>
      <c r="ABO59" s="5"/>
      <c r="ABP59" s="5"/>
      <c r="ABQ59" s="5"/>
      <c r="ABR59" s="5"/>
      <c r="ABS59" s="5"/>
      <c r="ABT59" s="5"/>
      <c r="ABU59" s="5"/>
      <c r="ABV59" s="5"/>
      <c r="ABW59" s="5"/>
      <c r="ABX59" s="5"/>
      <c r="ABY59" s="5"/>
      <c r="ABZ59" s="5"/>
      <c r="ACA59" s="5"/>
      <c r="ACB59" s="5"/>
      <c r="ACC59" s="5"/>
      <c r="ACD59" s="5"/>
      <c r="ACE59" s="5"/>
      <c r="ACF59" s="5"/>
      <c r="ACG59" s="5"/>
      <c r="ACH59" s="5"/>
      <c r="ACI59" s="5"/>
      <c r="ACJ59" s="5"/>
      <c r="ACK59" s="5"/>
      <c r="ACL59" s="5"/>
      <c r="ACM59" s="5"/>
      <c r="ACN59" s="5"/>
      <c r="ACO59" s="5"/>
      <c r="ACP59" s="5"/>
      <c r="ACQ59" s="5"/>
      <c r="ACR59" s="5"/>
      <c r="ACS59" s="5"/>
      <c r="ACT59" s="5"/>
      <c r="ACU59" s="5"/>
      <c r="ACV59" s="5"/>
      <c r="ACW59" s="5"/>
      <c r="ACX59" s="5"/>
      <c r="ACY59" s="5"/>
      <c r="ACZ59" s="5"/>
      <c r="ADA59" s="5"/>
      <c r="ADB59" s="5"/>
      <c r="ADC59" s="5"/>
      <c r="ADD59" s="5"/>
      <c r="ADE59" s="5"/>
      <c r="ADF59" s="5"/>
      <c r="ADG59" s="5"/>
      <c r="ADH59" s="5"/>
      <c r="ADI59" s="5"/>
      <c r="ADJ59" s="5"/>
      <c r="ADK59" s="5"/>
      <c r="ADL59" s="5"/>
      <c r="ADM59" s="5"/>
      <c r="ADN59" s="5"/>
      <c r="ADO59" s="5"/>
      <c r="ADP59" s="5"/>
      <c r="ADQ59" s="5"/>
      <c r="ADR59" s="5"/>
      <c r="ADS59" s="5"/>
      <c r="ADT59" s="5"/>
      <c r="ADU59" s="5"/>
      <c r="ADV59" s="5"/>
      <c r="ADW59" s="5"/>
      <c r="ADX59" s="5"/>
      <c r="ADY59" s="5"/>
      <c r="ADZ59" s="5"/>
      <c r="AEA59" s="5"/>
      <c r="AEB59" s="5"/>
      <c r="AEC59" s="5"/>
      <c r="AED59" s="5"/>
      <c r="AEE59" s="5"/>
      <c r="AEF59" s="5"/>
      <c r="AEG59" s="5"/>
      <c r="AEH59" s="5"/>
      <c r="AEI59" s="5"/>
      <c r="AEJ59" s="5"/>
      <c r="AEK59" s="5"/>
      <c r="AEL59" s="5"/>
      <c r="AEM59" s="5"/>
      <c r="AEN59" s="5"/>
      <c r="AEO59" s="5"/>
      <c r="AEP59" s="5"/>
      <c r="AEQ59" s="5"/>
      <c r="AER59" s="5"/>
      <c r="AES59" s="5"/>
      <c r="AET59" s="5"/>
      <c r="AEU59" s="5"/>
      <c r="AEV59" s="5"/>
      <c r="AEW59" s="5"/>
      <c r="AEX59" s="5"/>
      <c r="AEY59" s="5"/>
      <c r="AEZ59" s="5"/>
      <c r="AFA59" s="5"/>
      <c r="AFB59" s="5"/>
      <c r="AFC59" s="5"/>
      <c r="AFD59" s="5"/>
      <c r="AFE59" s="5"/>
      <c r="AFF59" s="5"/>
      <c r="AFG59" s="5"/>
      <c r="AFH59" s="5"/>
      <c r="AFI59" s="5"/>
      <c r="AFJ59" s="5"/>
      <c r="AFK59" s="5"/>
      <c r="AFL59" s="5"/>
      <c r="AFM59" s="5"/>
      <c r="AFN59" s="5"/>
      <c r="AFO59" s="5"/>
      <c r="AFP59" s="5"/>
      <c r="AFQ59" s="5"/>
      <c r="AFR59" s="5"/>
      <c r="AFS59" s="5"/>
      <c r="AFT59" s="5"/>
      <c r="AFU59" s="5"/>
      <c r="AFV59" s="5"/>
      <c r="AFW59" s="5"/>
      <c r="AFX59" s="5"/>
      <c r="AFY59" s="5"/>
      <c r="AFZ59" s="5"/>
      <c r="AGA59" s="5"/>
      <c r="AGB59" s="5"/>
      <c r="AGC59" s="5"/>
      <c r="AGD59" s="5"/>
      <c r="AGE59" s="5"/>
      <c r="AGF59" s="5"/>
      <c r="AGG59" s="5"/>
      <c r="AGH59" s="5"/>
      <c r="AGI59" s="5"/>
      <c r="AGJ59" s="5"/>
      <c r="AGK59" s="5"/>
      <c r="AGL59" s="5"/>
      <c r="AGM59" s="5"/>
      <c r="AGN59" s="5"/>
      <c r="AGO59" s="5"/>
      <c r="AGP59" s="5"/>
      <c r="AGQ59" s="5"/>
      <c r="AGR59" s="5"/>
      <c r="AGS59" s="5"/>
      <c r="AGT59" s="5"/>
      <c r="AGU59" s="5"/>
      <c r="AGV59" s="5"/>
      <c r="AGW59" s="5"/>
      <c r="AGX59" s="5"/>
      <c r="AGY59" s="5"/>
      <c r="AGZ59" s="5"/>
    </row>
    <row r="60" spans="1:884" s="7" customFormat="1" x14ac:dyDescent="0.25">
      <c r="A60" s="6"/>
      <c r="B60" s="6"/>
      <c r="C60" s="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  <c r="OZ60" s="5"/>
      <c r="PA60" s="5"/>
      <c r="PB60" s="5"/>
      <c r="PC60" s="5"/>
      <c r="PD60" s="5"/>
      <c r="PE60" s="5"/>
      <c r="PF60" s="5"/>
      <c r="PG60" s="5"/>
      <c r="PH60" s="5"/>
      <c r="PI60" s="5"/>
      <c r="PJ60" s="5"/>
      <c r="PK60" s="5"/>
      <c r="PL60" s="5"/>
      <c r="PM60" s="5"/>
      <c r="PN60" s="5"/>
      <c r="PO60" s="5"/>
      <c r="PP60" s="5"/>
      <c r="PQ60" s="5"/>
      <c r="PR60" s="5"/>
      <c r="PS60" s="5"/>
      <c r="PT60" s="5"/>
      <c r="PU60" s="5"/>
      <c r="PV60" s="5"/>
      <c r="PW60" s="5"/>
      <c r="PX60" s="5"/>
      <c r="PY60" s="5"/>
      <c r="PZ60" s="5"/>
      <c r="QA60" s="5"/>
      <c r="QB60" s="5"/>
      <c r="QC60" s="5"/>
      <c r="QD60" s="5"/>
      <c r="QE60" s="5"/>
      <c r="QF60" s="5"/>
      <c r="QG60" s="5"/>
      <c r="QH60" s="5"/>
      <c r="QI60" s="5"/>
      <c r="QJ60" s="5"/>
      <c r="QK60" s="5"/>
      <c r="QL60" s="5"/>
      <c r="QM60" s="5"/>
      <c r="QN60" s="5"/>
      <c r="QO60" s="5"/>
      <c r="QP60" s="5"/>
      <c r="QQ60" s="5"/>
      <c r="QR60" s="5"/>
      <c r="QS60" s="5"/>
      <c r="QT60" s="5"/>
      <c r="QU60" s="5"/>
      <c r="QV60" s="5"/>
      <c r="QW60" s="5"/>
      <c r="QX60" s="5"/>
      <c r="QY60" s="5"/>
      <c r="QZ60" s="5"/>
      <c r="RA60" s="5"/>
      <c r="RB60" s="5"/>
      <c r="RC60" s="5"/>
      <c r="RD60" s="5"/>
      <c r="RE60" s="5"/>
      <c r="RF60" s="5"/>
      <c r="RG60" s="5"/>
      <c r="RH60" s="5"/>
      <c r="RI60" s="5"/>
      <c r="RJ60" s="5"/>
      <c r="RK60" s="5"/>
      <c r="RL60" s="5"/>
      <c r="RM60" s="5"/>
      <c r="RN60" s="5"/>
      <c r="RO60" s="5"/>
      <c r="RP60" s="5"/>
      <c r="RQ60" s="5"/>
      <c r="RR60" s="5"/>
      <c r="RS60" s="5"/>
      <c r="RT60" s="5"/>
      <c r="RU60" s="5"/>
      <c r="RV60" s="5"/>
      <c r="RW60" s="5"/>
      <c r="RX60" s="5"/>
      <c r="RY60" s="5"/>
      <c r="RZ60" s="5"/>
      <c r="SA60" s="5"/>
      <c r="SB60" s="5"/>
      <c r="SC60" s="5"/>
      <c r="SD60" s="5"/>
      <c r="SE60" s="5"/>
      <c r="SF60" s="5"/>
      <c r="SG60" s="5"/>
      <c r="SH60" s="5"/>
      <c r="SI60" s="5"/>
      <c r="SJ60" s="5"/>
      <c r="SK60" s="5"/>
      <c r="SL60" s="5"/>
      <c r="SM60" s="5"/>
      <c r="SN60" s="5"/>
      <c r="SO60" s="5"/>
      <c r="SP60" s="5"/>
      <c r="SQ60" s="5"/>
      <c r="SR60" s="5"/>
      <c r="SS60" s="5"/>
      <c r="ST60" s="5"/>
      <c r="SU60" s="5"/>
      <c r="SV60" s="5"/>
      <c r="SW60" s="5"/>
      <c r="SX60" s="5"/>
      <c r="SY60" s="5"/>
      <c r="SZ60" s="5"/>
      <c r="TA60" s="5"/>
      <c r="TB60" s="5"/>
      <c r="TC60" s="5"/>
      <c r="TD60" s="5"/>
      <c r="TE60" s="5"/>
      <c r="TF60" s="5"/>
      <c r="TG60" s="5"/>
      <c r="TH60" s="5"/>
      <c r="TI60" s="5"/>
      <c r="TJ60" s="5"/>
      <c r="TK60" s="5"/>
      <c r="TL60" s="5"/>
      <c r="TM60" s="5"/>
      <c r="TN60" s="5"/>
      <c r="TO60" s="5"/>
      <c r="TP60" s="5"/>
      <c r="TQ60" s="5"/>
      <c r="TR60" s="5"/>
      <c r="TS60" s="5"/>
      <c r="TT60" s="5"/>
      <c r="TU60" s="5"/>
      <c r="TV60" s="5"/>
      <c r="TW60" s="5"/>
      <c r="TX60" s="5"/>
      <c r="TY60" s="5"/>
      <c r="TZ60" s="5"/>
      <c r="UA60" s="5"/>
      <c r="UB60" s="5"/>
      <c r="UC60" s="5"/>
      <c r="UD60" s="5"/>
      <c r="UE60" s="5"/>
      <c r="UF60" s="5"/>
      <c r="UG60" s="5"/>
      <c r="UH60" s="5"/>
      <c r="UI60" s="5"/>
      <c r="UJ60" s="5"/>
      <c r="UK60" s="5"/>
      <c r="UL60" s="5"/>
      <c r="UM60" s="5"/>
      <c r="UN60" s="5"/>
      <c r="UO60" s="5"/>
      <c r="UP60" s="5"/>
      <c r="UQ60" s="5"/>
      <c r="UR60" s="5"/>
      <c r="US60" s="5"/>
      <c r="UT60" s="5"/>
      <c r="UU60" s="5"/>
      <c r="UV60" s="5"/>
      <c r="UW60" s="5"/>
      <c r="UX60" s="5"/>
      <c r="UY60" s="5"/>
      <c r="UZ60" s="5"/>
      <c r="VA60" s="5"/>
      <c r="VB60" s="5"/>
      <c r="VC60" s="5"/>
      <c r="VD60" s="5"/>
      <c r="VE60" s="5"/>
      <c r="VF60" s="5"/>
      <c r="VG60" s="5"/>
      <c r="VH60" s="5"/>
      <c r="VI60" s="5"/>
      <c r="VJ60" s="5"/>
      <c r="VK60" s="5"/>
      <c r="VL60" s="5"/>
      <c r="VM60" s="5"/>
      <c r="VN60" s="5"/>
      <c r="VO60" s="5"/>
      <c r="VP60" s="5"/>
      <c r="VQ60" s="5"/>
      <c r="VR60" s="5"/>
      <c r="VS60" s="5"/>
      <c r="VT60" s="5"/>
      <c r="VU60" s="5"/>
      <c r="VV60" s="5"/>
      <c r="VW60" s="5"/>
      <c r="VX60" s="5"/>
      <c r="VY60" s="5"/>
      <c r="VZ60" s="5"/>
      <c r="WA60" s="5"/>
      <c r="WB60" s="5"/>
      <c r="WC60" s="5"/>
      <c r="WD60" s="5"/>
      <c r="WE60" s="5"/>
      <c r="WF60" s="5"/>
      <c r="WG60" s="5"/>
      <c r="WH60" s="5"/>
      <c r="WI60" s="5"/>
      <c r="WJ60" s="5"/>
      <c r="WK60" s="5"/>
      <c r="WL60" s="5"/>
      <c r="WM60" s="5"/>
      <c r="WN60" s="5"/>
      <c r="WO60" s="5"/>
      <c r="WP60" s="5"/>
      <c r="WQ60" s="5"/>
      <c r="WR60" s="5"/>
      <c r="WS60" s="5"/>
      <c r="WT60" s="5"/>
      <c r="WU60" s="5"/>
      <c r="WV60" s="5"/>
      <c r="WW60" s="5"/>
      <c r="WX60" s="5"/>
      <c r="WY60" s="5"/>
      <c r="WZ60" s="5"/>
      <c r="XA60" s="5"/>
      <c r="XB60" s="5"/>
      <c r="XC60" s="5"/>
      <c r="XD60" s="5"/>
      <c r="XE60" s="5"/>
      <c r="XF60" s="5"/>
      <c r="XG60" s="5"/>
      <c r="XH60" s="5"/>
      <c r="XI60" s="5"/>
      <c r="XJ60" s="5"/>
      <c r="XK60" s="5"/>
      <c r="XL60" s="5"/>
      <c r="XM60" s="5"/>
      <c r="XN60" s="5"/>
      <c r="XO60" s="5"/>
      <c r="XP60" s="5"/>
      <c r="XQ60" s="5"/>
      <c r="XR60" s="5"/>
      <c r="XS60" s="5"/>
      <c r="XT60" s="5"/>
      <c r="XU60" s="5"/>
      <c r="XV60" s="5"/>
      <c r="XW60" s="5"/>
      <c r="XX60" s="5"/>
      <c r="XY60" s="5"/>
      <c r="XZ60" s="5"/>
      <c r="YA60" s="5"/>
      <c r="YB60" s="5"/>
      <c r="YC60" s="5"/>
      <c r="YD60" s="5"/>
      <c r="YE60" s="5"/>
      <c r="YF60" s="5"/>
      <c r="YG60" s="5"/>
      <c r="YH60" s="5"/>
      <c r="YI60" s="5"/>
      <c r="YJ60" s="5"/>
      <c r="YK60" s="5"/>
      <c r="YL60" s="5"/>
      <c r="YM60" s="5"/>
      <c r="YN60" s="5"/>
      <c r="YO60" s="5"/>
      <c r="YP60" s="5"/>
      <c r="YQ60" s="5"/>
      <c r="YR60" s="5"/>
      <c r="YS60" s="5"/>
      <c r="YT60" s="5"/>
      <c r="YU60" s="5"/>
      <c r="YV60" s="5"/>
      <c r="YW60" s="5"/>
      <c r="YX60" s="5"/>
      <c r="YY60" s="5"/>
      <c r="YZ60" s="5"/>
      <c r="ZA60" s="5"/>
      <c r="ZB60" s="5"/>
      <c r="ZC60" s="5"/>
      <c r="ZD60" s="5"/>
      <c r="ZE60" s="5"/>
      <c r="ZF60" s="5"/>
      <c r="ZG60" s="5"/>
      <c r="ZH60" s="5"/>
      <c r="ZI60" s="5"/>
      <c r="ZJ60" s="5"/>
      <c r="ZK60" s="5"/>
      <c r="ZL60" s="5"/>
      <c r="ZM60" s="5"/>
      <c r="ZN60" s="5"/>
      <c r="ZO60" s="5"/>
      <c r="ZP60" s="5"/>
      <c r="ZQ60" s="5"/>
      <c r="ZR60" s="5"/>
      <c r="ZS60" s="5"/>
      <c r="ZT60" s="5"/>
      <c r="ZU60" s="5"/>
      <c r="ZV60" s="5"/>
      <c r="ZW60" s="5"/>
      <c r="ZX60" s="5"/>
      <c r="ZY60" s="5"/>
      <c r="ZZ60" s="5"/>
      <c r="AAA60" s="5"/>
      <c r="AAB60" s="5"/>
      <c r="AAC60" s="5"/>
      <c r="AAD60" s="5"/>
      <c r="AAE60" s="5"/>
      <c r="AAF60" s="5"/>
      <c r="AAG60" s="5"/>
      <c r="AAH60" s="5"/>
      <c r="AAI60" s="5"/>
      <c r="AAJ60" s="5"/>
      <c r="AAK60" s="5"/>
      <c r="AAL60" s="5"/>
      <c r="AAM60" s="5"/>
      <c r="AAN60" s="5"/>
      <c r="AAO60" s="5"/>
      <c r="AAP60" s="5"/>
      <c r="AAQ60" s="5"/>
      <c r="AAR60" s="5"/>
      <c r="AAS60" s="5"/>
      <c r="AAT60" s="5"/>
      <c r="AAU60" s="5"/>
      <c r="AAV60" s="5"/>
      <c r="AAW60" s="5"/>
      <c r="AAX60" s="5"/>
      <c r="AAY60" s="5"/>
      <c r="AAZ60" s="5"/>
      <c r="ABA60" s="5"/>
      <c r="ABB60" s="5"/>
      <c r="ABC60" s="5"/>
      <c r="ABD60" s="5"/>
      <c r="ABE60" s="5"/>
      <c r="ABF60" s="5"/>
      <c r="ABG60" s="5"/>
      <c r="ABH60" s="5"/>
      <c r="ABI60" s="5"/>
      <c r="ABJ60" s="5"/>
      <c r="ABK60" s="5"/>
      <c r="ABL60" s="5"/>
      <c r="ABM60" s="5"/>
      <c r="ABN60" s="5"/>
      <c r="ABO60" s="5"/>
      <c r="ABP60" s="5"/>
      <c r="ABQ60" s="5"/>
      <c r="ABR60" s="5"/>
      <c r="ABS60" s="5"/>
      <c r="ABT60" s="5"/>
      <c r="ABU60" s="5"/>
      <c r="ABV60" s="5"/>
      <c r="ABW60" s="5"/>
      <c r="ABX60" s="5"/>
      <c r="ABY60" s="5"/>
      <c r="ABZ60" s="5"/>
      <c r="ACA60" s="5"/>
      <c r="ACB60" s="5"/>
      <c r="ACC60" s="5"/>
      <c r="ACD60" s="5"/>
      <c r="ACE60" s="5"/>
      <c r="ACF60" s="5"/>
      <c r="ACG60" s="5"/>
      <c r="ACH60" s="5"/>
      <c r="ACI60" s="5"/>
      <c r="ACJ60" s="5"/>
      <c r="ACK60" s="5"/>
      <c r="ACL60" s="5"/>
      <c r="ACM60" s="5"/>
      <c r="ACN60" s="5"/>
      <c r="ACO60" s="5"/>
      <c r="ACP60" s="5"/>
      <c r="ACQ60" s="5"/>
      <c r="ACR60" s="5"/>
      <c r="ACS60" s="5"/>
      <c r="ACT60" s="5"/>
      <c r="ACU60" s="5"/>
      <c r="ACV60" s="5"/>
      <c r="ACW60" s="5"/>
      <c r="ACX60" s="5"/>
      <c r="ACY60" s="5"/>
      <c r="ACZ60" s="5"/>
      <c r="ADA60" s="5"/>
      <c r="ADB60" s="5"/>
      <c r="ADC60" s="5"/>
      <c r="ADD60" s="5"/>
      <c r="ADE60" s="5"/>
      <c r="ADF60" s="5"/>
      <c r="ADG60" s="5"/>
      <c r="ADH60" s="5"/>
      <c r="ADI60" s="5"/>
      <c r="ADJ60" s="5"/>
      <c r="ADK60" s="5"/>
      <c r="ADL60" s="5"/>
      <c r="ADM60" s="5"/>
      <c r="ADN60" s="5"/>
      <c r="ADO60" s="5"/>
      <c r="ADP60" s="5"/>
      <c r="ADQ60" s="5"/>
      <c r="ADR60" s="5"/>
      <c r="ADS60" s="5"/>
      <c r="ADT60" s="5"/>
      <c r="ADU60" s="5"/>
      <c r="ADV60" s="5"/>
      <c r="ADW60" s="5"/>
      <c r="ADX60" s="5"/>
      <c r="ADY60" s="5"/>
      <c r="ADZ60" s="5"/>
      <c r="AEA60" s="5"/>
      <c r="AEB60" s="5"/>
      <c r="AEC60" s="5"/>
      <c r="AED60" s="5"/>
      <c r="AEE60" s="5"/>
      <c r="AEF60" s="5"/>
      <c r="AEG60" s="5"/>
      <c r="AEH60" s="5"/>
      <c r="AEI60" s="5"/>
      <c r="AEJ60" s="5"/>
      <c r="AEK60" s="5"/>
      <c r="AEL60" s="5"/>
      <c r="AEM60" s="5"/>
      <c r="AEN60" s="5"/>
      <c r="AEO60" s="5"/>
      <c r="AEP60" s="5"/>
      <c r="AEQ60" s="5"/>
      <c r="AER60" s="5"/>
      <c r="AES60" s="5"/>
      <c r="AET60" s="5"/>
      <c r="AEU60" s="5"/>
      <c r="AEV60" s="5"/>
      <c r="AEW60" s="5"/>
      <c r="AEX60" s="5"/>
      <c r="AEY60" s="5"/>
      <c r="AEZ60" s="5"/>
      <c r="AFA60" s="5"/>
      <c r="AFB60" s="5"/>
      <c r="AFC60" s="5"/>
      <c r="AFD60" s="5"/>
      <c r="AFE60" s="5"/>
      <c r="AFF60" s="5"/>
      <c r="AFG60" s="5"/>
      <c r="AFH60" s="5"/>
      <c r="AFI60" s="5"/>
      <c r="AFJ60" s="5"/>
      <c r="AFK60" s="5"/>
      <c r="AFL60" s="5"/>
      <c r="AFM60" s="5"/>
      <c r="AFN60" s="5"/>
      <c r="AFO60" s="5"/>
      <c r="AFP60" s="5"/>
      <c r="AFQ60" s="5"/>
      <c r="AFR60" s="5"/>
      <c r="AFS60" s="5"/>
      <c r="AFT60" s="5"/>
      <c r="AFU60" s="5"/>
      <c r="AFV60" s="5"/>
      <c r="AFW60" s="5"/>
      <c r="AFX60" s="5"/>
      <c r="AFY60" s="5"/>
      <c r="AFZ60" s="5"/>
      <c r="AGA60" s="5"/>
      <c r="AGB60" s="5"/>
      <c r="AGC60" s="5"/>
      <c r="AGD60" s="5"/>
      <c r="AGE60" s="5"/>
      <c r="AGF60" s="5"/>
      <c r="AGG60" s="5"/>
      <c r="AGH60" s="5"/>
      <c r="AGI60" s="5"/>
      <c r="AGJ60" s="5"/>
      <c r="AGK60" s="5"/>
      <c r="AGL60" s="5"/>
      <c r="AGM60" s="5"/>
      <c r="AGN60" s="5"/>
      <c r="AGO60" s="5"/>
      <c r="AGP60" s="5"/>
      <c r="AGQ60" s="5"/>
      <c r="AGR60" s="5"/>
      <c r="AGS60" s="5"/>
      <c r="AGT60" s="5"/>
      <c r="AGU60" s="5"/>
      <c r="AGV60" s="5"/>
      <c r="AGW60" s="5"/>
      <c r="AGX60" s="5"/>
      <c r="AGY60" s="5"/>
      <c r="AGZ60" s="5"/>
    </row>
    <row r="61" spans="1:884" ht="15.75" x14ac:dyDescent="0.25">
      <c r="A61" s="8" t="s">
        <v>43</v>
      </c>
      <c r="B61" s="9"/>
      <c r="C61" s="9"/>
      <c r="D61" s="5"/>
    </row>
    <row r="62" spans="1:884" ht="15.75" x14ac:dyDescent="0.25">
      <c r="A62" s="8" t="s">
        <v>56</v>
      </c>
      <c r="B62" s="9"/>
      <c r="C62" s="9"/>
      <c r="D62" s="5"/>
    </row>
    <row r="63" spans="1:884" ht="15.75" x14ac:dyDescent="0.25">
      <c r="A63" s="8" t="s">
        <v>0</v>
      </c>
      <c r="B63" s="9"/>
      <c r="C63" s="9"/>
      <c r="D63" s="5"/>
    </row>
    <row r="64" spans="1:884" x14ac:dyDescent="0.25">
      <c r="A64" s="1" t="s">
        <v>1</v>
      </c>
      <c r="B64" s="2">
        <v>2022</v>
      </c>
      <c r="C64" s="2">
        <v>2021</v>
      </c>
      <c r="D64" s="5"/>
    </row>
    <row r="65" spans="1:4" x14ac:dyDescent="0.25">
      <c r="A65" s="1" t="s">
        <v>21</v>
      </c>
      <c r="B65" s="17">
        <v>77484.7</v>
      </c>
      <c r="C65" s="17">
        <v>74919.899999999994</v>
      </c>
      <c r="D65" s="5"/>
    </row>
    <row r="66" spans="1:4" x14ac:dyDescent="0.25">
      <c r="A66" s="1" t="s">
        <v>42</v>
      </c>
      <c r="B66" s="18">
        <v>2283.6999999999998</v>
      </c>
      <c r="C66" s="18">
        <v>2032.8</v>
      </c>
      <c r="D66" s="5"/>
    </row>
    <row r="67" spans="1:4" x14ac:dyDescent="0.25">
      <c r="A67" s="1" t="s">
        <v>22</v>
      </c>
      <c r="B67" s="18">
        <v>10232.9</v>
      </c>
      <c r="C67" s="18">
        <v>8865.1</v>
      </c>
      <c r="D67" s="5"/>
    </row>
    <row r="68" spans="1:4" x14ac:dyDescent="0.25">
      <c r="A68" s="1" t="s">
        <v>36</v>
      </c>
      <c r="B68" s="18">
        <v>974.5</v>
      </c>
      <c r="C68" s="18">
        <v>697.3</v>
      </c>
      <c r="D68" s="5"/>
    </row>
    <row r="69" spans="1:4" x14ac:dyDescent="0.25">
      <c r="A69" s="1" t="s">
        <v>23</v>
      </c>
      <c r="B69" s="18">
        <v>508.3</v>
      </c>
      <c r="C69" s="18">
        <v>330.8</v>
      </c>
      <c r="D69" s="5"/>
    </row>
    <row r="70" spans="1:4" x14ac:dyDescent="0.25">
      <c r="A70" s="1" t="s">
        <v>24</v>
      </c>
      <c r="B70" s="18">
        <v>6250.2</v>
      </c>
      <c r="C70" s="18">
        <v>5158.1000000000004</v>
      </c>
      <c r="D70" s="5"/>
    </row>
    <row r="71" spans="1:4" x14ac:dyDescent="0.25">
      <c r="A71" s="3" t="s">
        <v>25</v>
      </c>
      <c r="B71" s="4">
        <v>26052.400000000001</v>
      </c>
      <c r="C71" s="4">
        <v>25970</v>
      </c>
      <c r="D71" s="5"/>
    </row>
    <row r="72" spans="1:4" ht="15.75" thickBot="1" x14ac:dyDescent="0.3">
      <c r="A72" s="13" t="s">
        <v>26</v>
      </c>
      <c r="B72" s="14">
        <v>17510.599999999999</v>
      </c>
      <c r="C72" s="14">
        <v>38421.1</v>
      </c>
      <c r="D72" s="5"/>
    </row>
    <row r="73" spans="1:4" ht="15.75" thickBot="1" x14ac:dyDescent="0.3">
      <c r="A73" s="12" t="s">
        <v>27</v>
      </c>
      <c r="B73" s="19">
        <f>SUM(B65:B70)-B71-B72</f>
        <v>54171.299999999996</v>
      </c>
      <c r="C73" s="19">
        <f>SUM(C65:C70)-C71-C72</f>
        <v>27612.900000000016</v>
      </c>
      <c r="D73" s="5"/>
    </row>
    <row r="74" spans="1:4" x14ac:dyDescent="0.25">
      <c r="A74" s="11" t="s">
        <v>28</v>
      </c>
      <c r="B74" s="20">
        <v>21198.5</v>
      </c>
      <c r="C74" s="20">
        <v>19419.8</v>
      </c>
      <c r="D74" s="5"/>
    </row>
    <row r="75" spans="1:4" x14ac:dyDescent="0.25">
      <c r="A75" s="1" t="s">
        <v>29</v>
      </c>
      <c r="B75" s="18">
        <v>14948.3</v>
      </c>
      <c r="C75" s="18">
        <v>13261.1</v>
      </c>
      <c r="D75" s="5"/>
    </row>
    <row r="76" spans="1:4" ht="15.75" thickBot="1" x14ac:dyDescent="0.3">
      <c r="A76" s="10" t="s">
        <v>30</v>
      </c>
      <c r="B76" s="21">
        <v>4993.7</v>
      </c>
      <c r="C76" s="21">
        <v>4930.5</v>
      </c>
      <c r="D76" s="5"/>
    </row>
    <row r="77" spans="1:4" ht="15.75" thickBot="1" x14ac:dyDescent="0.3">
      <c r="A77" s="12" t="s">
        <v>51</v>
      </c>
      <c r="B77" s="24">
        <f>B73-SUM(B74:B76)</f>
        <v>13030.799999999996</v>
      </c>
      <c r="C77" s="19">
        <f>C73-SUM(C74:C76)</f>
        <v>-9998.4999999999854</v>
      </c>
      <c r="D77" s="5"/>
    </row>
    <row r="78" spans="1:4" x14ac:dyDescent="0.25">
      <c r="A78" s="11" t="s">
        <v>31</v>
      </c>
      <c r="B78" s="20">
        <v>14160.1</v>
      </c>
      <c r="C78" s="20">
        <v>22762.6</v>
      </c>
      <c r="D78" s="5"/>
    </row>
    <row r="79" spans="1:4" ht="15.75" thickBot="1" x14ac:dyDescent="0.3">
      <c r="A79" s="1" t="s">
        <v>32</v>
      </c>
      <c r="B79" s="4">
        <v>-238.8</v>
      </c>
      <c r="C79" s="4">
        <v>-663.8</v>
      </c>
      <c r="D79" s="5"/>
    </row>
    <row r="80" spans="1:4" ht="15.75" hidden="1" thickBot="1" x14ac:dyDescent="0.3">
      <c r="A80" s="10" t="s">
        <v>33</v>
      </c>
      <c r="B80" s="22"/>
      <c r="C80" s="22"/>
      <c r="D80" s="5"/>
    </row>
    <row r="81" spans="1:5" ht="15.75" thickBot="1" x14ac:dyDescent="0.3">
      <c r="A81" s="12" t="s">
        <v>53</v>
      </c>
      <c r="B81" s="24">
        <f>SUM(B77:B79)</f>
        <v>26952.099999999995</v>
      </c>
      <c r="C81" s="19">
        <f>SUM(C77:C79)</f>
        <v>12100.300000000014</v>
      </c>
      <c r="D81" s="5"/>
    </row>
    <row r="82" spans="1:5" hidden="1" x14ac:dyDescent="0.25">
      <c r="A82" s="11" t="s">
        <v>34</v>
      </c>
      <c r="B82" s="23"/>
      <c r="C82" s="23"/>
      <c r="D82" s="5"/>
    </row>
    <row r="83" spans="1:5" ht="15.75" thickBot="1" x14ac:dyDescent="0.3">
      <c r="A83" s="10" t="s">
        <v>39</v>
      </c>
      <c r="B83" s="14">
        <v>-8126.3</v>
      </c>
      <c r="C83" s="14">
        <v>-3709.5</v>
      </c>
      <c r="D83" s="5"/>
    </row>
    <row r="84" spans="1:5" ht="15.75" thickBot="1" x14ac:dyDescent="0.3">
      <c r="A84" s="12" t="s">
        <v>54</v>
      </c>
      <c r="B84" s="24">
        <f>SUM(B81:B83)</f>
        <v>18825.799999999996</v>
      </c>
      <c r="C84" s="19">
        <f>SUM(C81:C83)</f>
        <v>8390.8000000000138</v>
      </c>
      <c r="D84" s="16">
        <f>B84-B31</f>
        <v>0</v>
      </c>
      <c r="E84" s="16">
        <f>C84-C31</f>
        <v>0</v>
      </c>
    </row>
    <row r="85" spans="1:5" x14ac:dyDescent="0.25">
      <c r="A85" s="6" t="s">
        <v>44</v>
      </c>
      <c r="B85" s="6"/>
      <c r="C85" s="6"/>
    </row>
    <row r="86" spans="1:5" x14ac:dyDescent="0.25">
      <c r="A86" s="6"/>
      <c r="B86" s="6"/>
      <c r="C86" s="6"/>
    </row>
    <row r="87" spans="1:5" x14ac:dyDescent="0.25">
      <c r="A87" s="6"/>
      <c r="B87" s="6"/>
      <c r="C87" s="6"/>
    </row>
    <row r="88" spans="1:5" x14ac:dyDescent="0.25">
      <c r="A88" s="6"/>
      <c r="B88" s="6"/>
      <c r="C88" s="6"/>
    </row>
    <row r="89" spans="1:5" x14ac:dyDescent="0.25">
      <c r="A89" s="6"/>
      <c r="B89" s="6"/>
      <c r="C89" s="6"/>
    </row>
    <row r="90" spans="1:5" x14ac:dyDescent="0.25">
      <c r="A90" s="6"/>
      <c r="B90" s="6"/>
      <c r="C90" s="6"/>
    </row>
    <row r="91" spans="1:5" x14ac:dyDescent="0.25">
      <c r="A91" s="6" t="s">
        <v>45</v>
      </c>
      <c r="B91" s="6"/>
      <c r="C91" s="6"/>
    </row>
    <row r="92" spans="1:5" x14ac:dyDescent="0.25">
      <c r="A92" s="6" t="s">
        <v>49</v>
      </c>
      <c r="B92" s="6"/>
      <c r="C92" s="6"/>
    </row>
    <row r="93" spans="1:5" x14ac:dyDescent="0.25">
      <c r="A93" s="6"/>
      <c r="B93" s="6"/>
      <c r="C93" s="6"/>
    </row>
    <row r="94" spans="1:5" x14ac:dyDescent="0.25">
      <c r="A94" s="6"/>
      <c r="B94" s="6"/>
      <c r="C94" s="6"/>
    </row>
    <row r="95" spans="1:5" x14ac:dyDescent="0.25">
      <c r="A95" s="6"/>
      <c r="B95" s="6"/>
      <c r="C95" s="6"/>
    </row>
    <row r="96" spans="1:5" x14ac:dyDescent="0.25">
      <c r="A96" s="6"/>
      <c r="B96" s="6"/>
      <c r="C96" s="6"/>
    </row>
    <row r="97" spans="1:3" x14ac:dyDescent="0.25">
      <c r="A97" s="15" t="s">
        <v>50</v>
      </c>
      <c r="B97" s="6"/>
      <c r="C97" s="6"/>
    </row>
    <row r="98" spans="1:3" x14ac:dyDescent="0.25">
      <c r="A98" s="6" t="s">
        <v>48</v>
      </c>
      <c r="B98" s="6"/>
      <c r="C98" s="6"/>
    </row>
  </sheetData>
  <printOptions horizontalCentered="1"/>
  <pageMargins left="0.78740157480314965" right="0.78740157480314965" top="0.7874015748031496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BCU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2022-05-12T14:56:51Z</cp:lastPrinted>
  <dcterms:created xsi:type="dcterms:W3CDTF">2017-01-11T17:17:53Z</dcterms:created>
  <dcterms:modified xsi:type="dcterms:W3CDTF">2022-05-12T14:57:34Z</dcterms:modified>
</cp:coreProperties>
</file>