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2\Estados Financieros 2022\FI- INMOBILIARIO\ABRIL\"/>
    </mc:Choice>
  </mc:AlternateContent>
  <xr:revisionPtr revIDLastSave="0" documentId="13_ncr:1_{6C95CAE0-465E-4D4B-85DB-A6A4B3C9C46B}" xr6:coauthVersionLast="47" xr6:coauthVersionMax="47" xr10:uidLastSave="{00000000-0000-0000-0000-000000000000}"/>
  <bookViews>
    <workbookView xWindow="-120" yWindow="-120" windowWidth="20730" windowHeight="1116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8" l="1"/>
  <c r="E14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21" i="9"/>
  <c r="E30" i="8" l="1"/>
  <c r="E35" i="8" s="1"/>
  <c r="E31" i="8" s="1"/>
  <c r="D42" i="6"/>
  <c r="E34" i="9"/>
  <c r="E36" i="9" s="1"/>
  <c r="G27" i="3" l="1"/>
  <c r="G26" i="3"/>
  <c r="G25" i="3"/>
  <c r="G24" i="3"/>
  <c r="D31" i="6"/>
  <c r="D26" i="6"/>
  <c r="D20" i="6"/>
  <c r="D14" i="6"/>
  <c r="D35" i="6" l="1"/>
  <c r="D23" i="6"/>
  <c r="D44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<sst xmlns="http://schemas.openxmlformats.org/spreadsheetml/2006/main" count="277" uniqueCount="222">
  <si>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</si>
  <si>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</si>
  <si>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</si>
  <si>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</si>
  <si>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</si>
  <si>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</si>
  <si>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</si>
  <si>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</si>
  <si>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</si>
  <si>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</si>
  <si>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</si>
  <si>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</si>
  <si>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</si>
  <si>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</si>
  <si>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</si>
  <si>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</si>
  <si>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</si>
  <si>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</si>
  <si>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</si>
  <si>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</si>
  <si>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</si>
  <si>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</si>
  <si>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</si>
  <si>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</si>
  <si>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</si>
  <si>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</si>
  <si>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</si>
  <si>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</si>
  <si>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</si>
  <si>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</si>
  <si>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</si>
  <si>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</si>
  <si>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</si>
  <si>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</si>
  <si>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</si>
  <si>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</si>
  <si>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</si>
  <si>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</si>
  <si>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</si>
  <si>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</si>
  <si>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</si>
  <si>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</si>
  <si>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</si>
  <si>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</si>
  <si>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</si>
  <si>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</si>
  <si>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</si>
  <si>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</si>
  <si>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</si>
  <si>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</si>
  <si>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</si>
  <si>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</si>
  <si>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</si>
  <si>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</si>
  <si>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</si>
  <si>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</si>
  <si>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</si>
  <si>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</si>
  <si>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</si>
  <si>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</si>
  <si>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</si>
  <si>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</si>
  <si>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</si>
  <si>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</si>
  <si>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</si>
  <si>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</si>
  <si>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</si>
  <si>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</si>
  <si>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</si>
  <si>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</si>
  <si>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</si>
  <si>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</si>
  <si>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</si>
  <si>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</si>
  <si>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</si>
  <si>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</si>
  <si>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</si>
  <si>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</si>
  <si>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</si>
  <si>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</si>
  <si>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</si>
  <si>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</si>
  <si>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</si>
  <si>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</si>
  <si>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</si>
  <si>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</si>
  <si>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</si>
  <si>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</si>
  <si>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</si>
  <si>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</si>
  <si>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</si>
  <si>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</si>
  <si>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</si>
  <si>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</si>
  <si>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</si>
  <si>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</si>
  <si>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</si>
  <si>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</si>
  <si>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</si>
  <si>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</si>
  <si>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</si>
  <si>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</si>
  <si>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</si>
  <si>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</si>
  <si>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</si>
  <si>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</si>
  <si>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</si>
  <si>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</si>
  <si>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</si>
  <si>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</si>
  <si>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</si>
  <si>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</si>
  <si>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</si>
  <si>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</si>
  <si>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</si>
  <si>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</si>
  <si>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</si>
  <si>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</si>
  <si>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</si>
  <si>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</si>
  <si>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</si>
  <si>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</si>
  <si>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</si>
  <si>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</si>
  <si>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</si>
  <si>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</si>
  <si>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</si>
  <si>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</si>
  <si>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</si>
  <si>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</si>
  <si>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</si>
  <si>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</si>
  <si>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</si>
  <si>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</si>
  <si>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</si>
  <si>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</si>
  <si>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</si>
  <si>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</si>
  <si>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</si>
  <si>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</si>
  <si>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</si>
  <si>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</si>
  <si>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</si>
  <si>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</si>
  <si>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</si>
  <si>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</si>
  <si>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</si>
  <si>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</si>
  <si>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</si>
  <si>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</si>
  <si>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</si>
  <si>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</si>
  <si>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</si>
  <si>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</si>
  <si>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</si>
  <si>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</si>
  <si>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</si>
  <si>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</si>
  <si>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</si>
  <si>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</si>
  <si>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</si>
  <si>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</si>
  <si>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</si>
  <si>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</si>
  <si>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</si>
  <si>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</si>
  <si>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</si>
  <si>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</si>
  <si>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</si>
  <si>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</si>
  <si>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</si>
  <si>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</si>
  <si>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</si>
  <si>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</si>
  <si>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</si>
  <si>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</si>
  <si>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</si>
  <si>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</si>
  <si>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</si>
  <si>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</si>
  <si>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</si>
  <si>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</si>
  <si>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</si>
  <si>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</si>
  <si>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</si>
  <si>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</si>
  <si>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</si>
  <si>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</si>
  <si>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</si>
  <si>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</si>
  <si>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</si>
  <si>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</si>
  <si>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</si>
  <si>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</si>
  <si>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</si>
  <si>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</si>
  <si>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</si>
  <si>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</si>
  <si>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</si>
  <si>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</si>
  <si>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</si>
  <si>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</si>
  <si>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</si>
  <si>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</si>
  <si>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</si>
  <si>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</si>
  <si>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</si>
  <si>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</si>
  <si>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</si>
  <si>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</si>
  <si>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</si>
  <si>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</si>
  <si>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</si>
  <si>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</si>
  <si>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</si>
  <si>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</si>
  <si>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</si>
  <si>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</si>
  <si>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 xml:space="preserve"> Otros ingresos</t>
  </si>
  <si>
    <t>MONROY &amp; ASOCIADOS</t>
  </si>
  <si>
    <t>Auditores Externos Reg #1063</t>
  </si>
  <si>
    <t>Saldos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</si>
</sst>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8" t="s">
        <v>74</v>
      </c>
      <c r="C1" s="158"/>
      <c r="D1" s="158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zoomScaleNormal="100" workbookViewId="0">
      <selection activeCell="B9" sqref="B9:D9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147" customWidth="1"/>
    <col min="5" max="5" width="16" style="26" customWidth="1"/>
    <col min="6" max="6" width="13.85546875" style="27" bestFit="1" customWidth="1"/>
    <col min="7" max="7" width="11.42578125" style="27"/>
    <col min="8" max="8" width="17.85546875" style="27" bestFit="1" customWidth="1"/>
    <col min="9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146"/>
    </row>
    <row r="2" spans="2:5" x14ac:dyDescent="0.2">
      <c r="B2" s="24"/>
      <c r="C2" s="25"/>
      <c r="D2" s="146"/>
    </row>
    <row r="3" spans="2:5" x14ac:dyDescent="0.2">
      <c r="B3" s="160" t="s">
        <v>62</v>
      </c>
      <c r="C3" s="160"/>
      <c r="D3" s="160"/>
    </row>
    <row r="4" spans="2:5" x14ac:dyDescent="0.2">
      <c r="B4" s="160" t="s">
        <v>0</v>
      </c>
      <c r="C4" s="160"/>
      <c r="D4" s="160"/>
    </row>
    <row r="5" spans="2:5" ht="14.25" customHeight="1" x14ac:dyDescent="0.2">
      <c r="B5" s="161" t="s">
        <v>50</v>
      </c>
      <c r="C5" s="161"/>
      <c r="D5" s="161"/>
    </row>
    <row r="6" spans="2:5" ht="14.25" customHeight="1" x14ac:dyDescent="0.2">
      <c r="B6" s="161" t="s">
        <v>51</v>
      </c>
      <c r="C6" s="161"/>
      <c r="D6" s="161"/>
    </row>
    <row r="7" spans="2:5" x14ac:dyDescent="0.2">
      <c r="B7" s="159" t="s">
        <v>1</v>
      </c>
      <c r="C7" s="159"/>
      <c r="D7" s="159"/>
    </row>
    <row r="8" spans="2:5" x14ac:dyDescent="0.2">
      <c r="B8" s="160" t="s">
        <v>46</v>
      </c>
      <c r="C8" s="160"/>
      <c r="D8" s="160"/>
    </row>
    <row r="9" spans="2:5" ht="17.25" customHeight="1" x14ac:dyDescent="0.2">
      <c r="B9" s="159" t="s">
        <v>221</v>
      </c>
      <c r="C9" s="159"/>
      <c r="D9" s="159"/>
    </row>
    <row r="10" spans="2:5" ht="17.25" customHeight="1" thickBot="1" x14ac:dyDescent="0.25">
      <c r="B10" s="163" t="s">
        <v>2</v>
      </c>
      <c r="C10" s="163"/>
      <c r="D10" s="163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29"/>
      <c r="C12" s="130" t="s">
        <v>17</v>
      </c>
      <c r="D12" s="148">
        <v>44681</v>
      </c>
      <c r="E12" s="32"/>
    </row>
    <row r="13" spans="2:5" x14ac:dyDescent="0.2">
      <c r="B13" s="131" t="s">
        <v>4</v>
      </c>
      <c r="C13" s="132"/>
      <c r="D13" s="149"/>
      <c r="E13" s="33"/>
    </row>
    <row r="14" spans="2:5" x14ac:dyDescent="0.2">
      <c r="B14" s="131" t="s">
        <v>52</v>
      </c>
      <c r="C14" s="133"/>
      <c r="D14" s="150">
        <f>SUM(D15:D18)</f>
        <v>2946042.28</v>
      </c>
      <c r="E14" s="33"/>
    </row>
    <row r="15" spans="2:5" ht="14.25" customHeight="1" x14ac:dyDescent="0.2">
      <c r="B15" s="134" t="s">
        <v>5</v>
      </c>
      <c r="C15" s="135">
        <v>6</v>
      </c>
      <c r="D15" s="136">
        <v>2651977.65</v>
      </c>
      <c r="E15" s="35"/>
    </row>
    <row r="16" spans="2:5" ht="13.5" customHeight="1" x14ac:dyDescent="0.2">
      <c r="B16" s="134" t="s">
        <v>23</v>
      </c>
      <c r="C16" s="135">
        <v>8</v>
      </c>
      <c r="D16" s="136">
        <v>156809.67000000001</v>
      </c>
      <c r="E16" s="28"/>
    </row>
    <row r="17" spans="2:10" ht="13.5" customHeight="1" x14ac:dyDescent="0.2">
      <c r="B17" s="134" t="s">
        <v>63</v>
      </c>
      <c r="C17" s="135"/>
      <c r="D17" s="136">
        <v>4646.16</v>
      </c>
      <c r="E17" s="28"/>
    </row>
    <row r="18" spans="2:10" ht="13.5" customHeight="1" x14ac:dyDescent="0.2">
      <c r="B18" s="134" t="s">
        <v>6</v>
      </c>
      <c r="C18" s="135"/>
      <c r="D18" s="136">
        <v>132608.79999999999</v>
      </c>
      <c r="E18" s="28"/>
    </row>
    <row r="19" spans="2:10" ht="11.25" customHeight="1" x14ac:dyDescent="0.2">
      <c r="B19" s="129"/>
      <c r="C19" s="137"/>
      <c r="D19" s="136"/>
      <c r="E19" s="28"/>
    </row>
    <row r="20" spans="2:10" ht="12" customHeight="1" x14ac:dyDescent="0.2">
      <c r="B20" s="131" t="s">
        <v>24</v>
      </c>
      <c r="C20" s="137"/>
      <c r="D20" s="138">
        <f>SUM(D21:D22)</f>
        <v>42844355.93</v>
      </c>
      <c r="E20" s="28"/>
    </row>
    <row r="21" spans="2:10" ht="14.25" customHeight="1" x14ac:dyDescent="0.2">
      <c r="B21" s="129" t="s">
        <v>64</v>
      </c>
      <c r="C21" s="137">
        <v>9.1</v>
      </c>
      <c r="D21" s="136">
        <v>42844355.93</v>
      </c>
      <c r="E21" s="28"/>
      <c r="F21" s="121"/>
    </row>
    <row r="22" spans="2:10" ht="13.5" customHeight="1" x14ac:dyDescent="0.2">
      <c r="B22" s="129"/>
      <c r="C22" s="137"/>
      <c r="D22" s="136"/>
      <c r="E22" s="28"/>
    </row>
    <row r="23" spans="2:10" ht="13.5" thickBot="1" x14ac:dyDescent="0.25">
      <c r="B23" s="131" t="s">
        <v>53</v>
      </c>
      <c r="C23" s="133"/>
      <c r="D23" s="139">
        <f>+D20+D14</f>
        <v>45790398.210000001</v>
      </c>
      <c r="E23" s="35"/>
      <c r="F23" s="145"/>
    </row>
    <row r="24" spans="2:10" ht="13.5" thickTop="1" x14ac:dyDescent="0.2">
      <c r="B24" s="129"/>
      <c r="C24" s="137"/>
      <c r="D24" s="136"/>
      <c r="E24" s="28"/>
      <c r="F24" s="145"/>
    </row>
    <row r="25" spans="2:10" x14ac:dyDescent="0.2">
      <c r="B25" s="131" t="s">
        <v>7</v>
      </c>
      <c r="C25" s="132"/>
      <c r="D25" s="149"/>
      <c r="E25" s="28"/>
      <c r="F25" s="145"/>
    </row>
    <row r="26" spans="2:10" x14ac:dyDescent="0.2">
      <c r="B26" s="131" t="s">
        <v>54</v>
      </c>
      <c r="C26" s="133"/>
      <c r="D26" s="140">
        <f>SUM(D27:D29)</f>
        <v>489932.56999999995</v>
      </c>
      <c r="E26" s="28"/>
      <c r="F26" s="145"/>
    </row>
    <row r="27" spans="2:10" x14ac:dyDescent="0.2">
      <c r="B27" s="129" t="s">
        <v>25</v>
      </c>
      <c r="C27" s="137">
        <v>13</v>
      </c>
      <c r="D27" s="136">
        <v>194999.88999999998</v>
      </c>
      <c r="E27" s="28"/>
      <c r="F27" s="145"/>
    </row>
    <row r="28" spans="2:10" ht="15" customHeight="1" x14ac:dyDescent="0.2">
      <c r="B28" s="129" t="s">
        <v>8</v>
      </c>
      <c r="C28" s="137">
        <v>11</v>
      </c>
      <c r="D28" s="136">
        <v>269699.93</v>
      </c>
      <c r="E28" s="93"/>
      <c r="F28" s="145"/>
      <c r="G28" s="79"/>
      <c r="H28" s="79"/>
      <c r="I28" s="79"/>
      <c r="J28" s="79"/>
    </row>
    <row r="29" spans="2:10" ht="15" customHeight="1" x14ac:dyDescent="0.2">
      <c r="B29" s="129" t="s">
        <v>65</v>
      </c>
      <c r="C29" s="137"/>
      <c r="D29" s="136">
        <v>25232.75</v>
      </c>
      <c r="E29" s="28"/>
      <c r="F29" s="145"/>
    </row>
    <row r="30" spans="2:10" ht="15" customHeight="1" x14ac:dyDescent="0.2">
      <c r="B30" s="129"/>
      <c r="C30" s="137"/>
      <c r="D30" s="136"/>
      <c r="E30" s="28"/>
      <c r="F30" s="145"/>
    </row>
    <row r="31" spans="2:10" ht="15" customHeight="1" x14ac:dyDescent="0.2">
      <c r="B31" s="131" t="s">
        <v>26</v>
      </c>
      <c r="C31" s="137"/>
      <c r="D31" s="140">
        <f>SUM(D32:D33)</f>
        <v>6270257.8899999997</v>
      </c>
      <c r="E31" s="28"/>
      <c r="F31" s="145"/>
    </row>
    <row r="32" spans="2:10" ht="15" customHeight="1" x14ac:dyDescent="0.2">
      <c r="B32" s="129" t="s">
        <v>66</v>
      </c>
      <c r="C32" s="137">
        <v>13</v>
      </c>
      <c r="D32" s="136">
        <v>6043625.0599999996</v>
      </c>
      <c r="E32" s="28"/>
      <c r="F32" s="145"/>
    </row>
    <row r="33" spans="2:10" ht="15" customHeight="1" x14ac:dyDescent="0.2">
      <c r="B33" s="129" t="s">
        <v>67</v>
      </c>
      <c r="C33" s="137"/>
      <c r="D33" s="136">
        <v>226632.83</v>
      </c>
      <c r="E33" s="28"/>
      <c r="F33" s="145"/>
    </row>
    <row r="34" spans="2:10" ht="11.25" customHeight="1" x14ac:dyDescent="0.2">
      <c r="B34" s="129"/>
      <c r="C34" s="137"/>
      <c r="D34" s="136"/>
      <c r="E34" s="28"/>
      <c r="F34" s="145"/>
    </row>
    <row r="35" spans="2:10" x14ac:dyDescent="0.2">
      <c r="B35" s="131" t="s">
        <v>55</v>
      </c>
      <c r="C35" s="133"/>
      <c r="D35" s="141">
        <f>+D31+D26</f>
        <v>6760190.46</v>
      </c>
      <c r="E35" s="35"/>
      <c r="F35" s="145"/>
    </row>
    <row r="36" spans="2:10" ht="7.5" customHeight="1" x14ac:dyDescent="0.2">
      <c r="B36" s="131"/>
      <c r="C36" s="133"/>
      <c r="D36" s="151"/>
      <c r="E36" s="35"/>
      <c r="F36" s="145"/>
    </row>
    <row r="37" spans="2:10" x14ac:dyDescent="0.2">
      <c r="B37" s="131" t="s">
        <v>9</v>
      </c>
      <c r="C37" s="137">
        <v>15</v>
      </c>
      <c r="D37" s="136"/>
      <c r="E37" s="28"/>
      <c r="F37" s="145"/>
    </row>
    <row r="38" spans="2:10" x14ac:dyDescent="0.2">
      <c r="B38" s="129" t="s">
        <v>10</v>
      </c>
      <c r="C38" s="137"/>
      <c r="D38" s="152">
        <v>38384166.740000002</v>
      </c>
      <c r="E38" s="28"/>
      <c r="F38" s="145"/>
    </row>
    <row r="39" spans="2:10" x14ac:dyDescent="0.2">
      <c r="B39" s="129" t="s">
        <v>198</v>
      </c>
      <c r="C39" s="137"/>
      <c r="D39" s="136">
        <v>196016.1099999994</v>
      </c>
      <c r="E39" s="28"/>
      <c r="F39" s="145"/>
    </row>
    <row r="40" spans="2:10" x14ac:dyDescent="0.2">
      <c r="B40" s="129" t="s">
        <v>68</v>
      </c>
      <c r="C40" s="137"/>
      <c r="D40" s="136">
        <v>450024.9</v>
      </c>
      <c r="E40" s="28"/>
      <c r="F40" s="145"/>
    </row>
    <row r="41" spans="2:10" x14ac:dyDescent="0.2">
      <c r="B41" s="129" t="s">
        <v>217</v>
      </c>
      <c r="C41" s="137"/>
      <c r="D41" s="136"/>
      <c r="E41" s="28"/>
      <c r="F41" s="145"/>
    </row>
    <row r="42" spans="2:10" x14ac:dyDescent="0.2">
      <c r="B42" s="131" t="s">
        <v>56</v>
      </c>
      <c r="C42" s="133"/>
      <c r="D42" s="141">
        <f>SUM(D38:D41)</f>
        <v>39030207.75</v>
      </c>
      <c r="E42" s="28"/>
      <c r="F42" s="145"/>
      <c r="H42" s="43"/>
      <c r="I42" s="43"/>
      <c r="J42" s="43"/>
    </row>
    <row r="43" spans="2:10" ht="8.25" customHeight="1" x14ac:dyDescent="0.2">
      <c r="B43" s="131"/>
      <c r="C43" s="133"/>
      <c r="D43" s="151"/>
      <c r="E43" s="28"/>
      <c r="F43" s="145"/>
    </row>
    <row r="44" spans="2:10" ht="13.5" thickBot="1" x14ac:dyDescent="0.25">
      <c r="B44" s="131" t="s">
        <v>57</v>
      </c>
      <c r="C44" s="133"/>
      <c r="D44" s="153">
        <f>+D35+D42</f>
        <v>45790398.210000001</v>
      </c>
      <c r="E44" s="35"/>
      <c r="F44" s="145"/>
      <c r="J44" s="43"/>
    </row>
    <row r="45" spans="2:10" ht="6" customHeight="1" thickTop="1" x14ac:dyDescent="0.2">
      <c r="B45" s="129"/>
      <c r="C45" s="133"/>
      <c r="D45" s="151"/>
      <c r="E45" s="35"/>
      <c r="F45" s="145"/>
    </row>
    <row r="46" spans="2:10" x14ac:dyDescent="0.2">
      <c r="B46" s="131" t="s">
        <v>27</v>
      </c>
      <c r="C46" s="133"/>
      <c r="D46" s="142">
        <v>7303</v>
      </c>
      <c r="E46" s="35"/>
      <c r="F46" s="145"/>
    </row>
    <row r="47" spans="2:10" x14ac:dyDescent="0.2">
      <c r="B47" s="131" t="s">
        <v>28</v>
      </c>
      <c r="C47" s="133"/>
      <c r="D47" s="142">
        <v>5344.41</v>
      </c>
      <c r="E47" s="35"/>
      <c r="F47" s="145"/>
      <c r="H47" s="144"/>
    </row>
    <row r="48" spans="2:10" ht="13.5" thickBot="1" x14ac:dyDescent="0.25">
      <c r="B48" s="36"/>
      <c r="C48" s="37"/>
      <c r="D48" s="154"/>
      <c r="E48" s="28"/>
      <c r="F48" s="145"/>
    </row>
    <row r="49" spans="2:6" x14ac:dyDescent="0.2">
      <c r="B49" s="29"/>
      <c r="C49" s="34"/>
      <c r="D49" s="155"/>
      <c r="E49" s="28"/>
      <c r="F49" s="145"/>
    </row>
    <row r="50" spans="2:6" x14ac:dyDescent="0.2">
      <c r="B50" s="1" t="s">
        <v>47</v>
      </c>
      <c r="F50" s="145"/>
    </row>
    <row r="52" spans="2:6" x14ac:dyDescent="0.2">
      <c r="F52" s="43"/>
    </row>
    <row r="55" spans="2:6" x14ac:dyDescent="0.2">
      <c r="C55" s="13"/>
      <c r="D55" s="156"/>
      <c r="E55" s="14"/>
    </row>
    <row r="56" spans="2:6" ht="12.75" customHeight="1" x14ac:dyDescent="0.2">
      <c r="B56" s="38" t="s">
        <v>211</v>
      </c>
      <c r="C56" s="162" t="s">
        <v>31</v>
      </c>
      <c r="D56" s="162"/>
      <c r="E56" s="16"/>
    </row>
    <row r="57" spans="2:6" x14ac:dyDescent="0.2">
      <c r="B57" s="38" t="s">
        <v>188</v>
      </c>
      <c r="C57" s="162" t="s">
        <v>58</v>
      </c>
      <c r="D57" s="162"/>
      <c r="E57" s="18"/>
    </row>
    <row r="58" spans="2:6" x14ac:dyDescent="0.2">
      <c r="C58" s="20"/>
      <c r="D58" s="102"/>
      <c r="E58" s="18"/>
    </row>
    <row r="59" spans="2:6" x14ac:dyDescent="0.2">
      <c r="C59" s="20"/>
      <c r="D59" s="102"/>
      <c r="E59" s="18"/>
    </row>
    <row r="60" spans="2:6" x14ac:dyDescent="0.2">
      <c r="C60" s="20"/>
      <c r="D60" s="102"/>
      <c r="E60" s="18"/>
    </row>
    <row r="61" spans="2:6" x14ac:dyDescent="0.2">
      <c r="B61" s="19"/>
      <c r="C61" s="20"/>
      <c r="D61" s="102"/>
      <c r="E61" s="18"/>
    </row>
    <row r="62" spans="2:6" x14ac:dyDescent="0.2">
      <c r="B62" s="19"/>
      <c r="C62" s="20"/>
      <c r="D62" s="102"/>
      <c r="E62" s="18"/>
    </row>
    <row r="63" spans="2:6" ht="15" customHeight="1" x14ac:dyDescent="0.2">
      <c r="B63" s="38" t="s">
        <v>212</v>
      </c>
      <c r="C63" s="162" t="s">
        <v>219</v>
      </c>
      <c r="D63" s="162"/>
      <c r="E63" s="22"/>
    </row>
    <row r="64" spans="2:6" ht="15" customHeight="1" x14ac:dyDescent="0.2">
      <c r="B64" s="38" t="s">
        <v>213</v>
      </c>
      <c r="C64" s="162" t="s">
        <v>220</v>
      </c>
      <c r="D64" s="162"/>
      <c r="E64" s="22"/>
    </row>
  </sheetData>
  <mergeCells count="12">
    <mergeCell ref="C64:D64"/>
    <mergeCell ref="B10:D10"/>
    <mergeCell ref="C56:D56"/>
    <mergeCell ref="C57:D57"/>
    <mergeCell ref="C63:D63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A7" zoomScale="87" zoomScaleNormal="87" workbookViewId="0">
      <selection activeCell="H27" sqref="H27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4.4257812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3"/>
      <c r="C1" s="103"/>
      <c r="D1" s="99"/>
      <c r="E1" s="99"/>
    </row>
    <row r="3" spans="2:5" x14ac:dyDescent="0.2">
      <c r="B3" s="160" t="s">
        <v>62</v>
      </c>
      <c r="C3" s="160"/>
      <c r="D3" s="160"/>
      <c r="E3" s="160"/>
    </row>
    <row r="4" spans="2:5" x14ac:dyDescent="0.2">
      <c r="B4" s="160" t="s">
        <v>0</v>
      </c>
      <c r="C4" s="160"/>
      <c r="D4" s="160"/>
      <c r="E4" s="160"/>
    </row>
    <row r="5" spans="2:5" x14ac:dyDescent="0.2">
      <c r="B5" s="161" t="s">
        <v>50</v>
      </c>
      <c r="C5" s="161"/>
      <c r="D5" s="161"/>
      <c r="E5" s="161"/>
    </row>
    <row r="6" spans="2:5" x14ac:dyDescent="0.2">
      <c r="B6" s="161" t="s">
        <v>51</v>
      </c>
      <c r="C6" s="161"/>
      <c r="D6" s="161"/>
      <c r="E6" s="161"/>
    </row>
    <row r="7" spans="2:5" x14ac:dyDescent="0.2">
      <c r="B7" s="159" t="s">
        <v>1</v>
      </c>
      <c r="C7" s="159"/>
      <c r="D7" s="159"/>
      <c r="E7" s="159"/>
    </row>
    <row r="8" spans="2:5" x14ac:dyDescent="0.2">
      <c r="B8" s="160" t="s">
        <v>59</v>
      </c>
      <c r="C8" s="160"/>
      <c r="D8" s="160"/>
      <c r="E8" s="160"/>
    </row>
    <row r="9" spans="2:5" x14ac:dyDescent="0.2">
      <c r="B9" s="159" t="s">
        <v>221</v>
      </c>
      <c r="C9" s="159"/>
      <c r="D9" s="159"/>
      <c r="E9" s="159"/>
    </row>
    <row r="10" spans="2:5" ht="13.5" thickBot="1" x14ac:dyDescent="0.25">
      <c r="B10" s="163" t="s">
        <v>2</v>
      </c>
      <c r="C10" s="163"/>
      <c r="D10" s="163"/>
      <c r="E10" s="163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43">
        <v>44681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1268854.27</v>
      </c>
    </row>
    <row r="15" spans="2:5" x14ac:dyDescent="0.2">
      <c r="B15" s="43" t="s">
        <v>12</v>
      </c>
      <c r="C15" s="45" t="s">
        <v>70</v>
      </c>
      <c r="D15" s="100"/>
      <c r="E15" s="80">
        <v>25530.15</v>
      </c>
    </row>
    <row r="16" spans="2:5" x14ac:dyDescent="0.2">
      <c r="B16" s="43" t="s">
        <v>69</v>
      </c>
      <c r="C16" s="45">
        <v>17</v>
      </c>
      <c r="D16" s="100"/>
      <c r="E16" s="80">
        <v>1243324.1200000001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337229.01</v>
      </c>
    </row>
    <row r="19" spans="2:10" ht="17.25" customHeight="1" x14ac:dyDescent="0.2">
      <c r="B19" s="47" t="s">
        <v>14</v>
      </c>
      <c r="C19" s="45">
        <v>18</v>
      </c>
      <c r="D19" s="100"/>
      <c r="E19" s="122">
        <v>16357.84</v>
      </c>
    </row>
    <row r="20" spans="2:10" ht="18" customHeight="1" x14ac:dyDescent="0.2">
      <c r="B20" s="43" t="s">
        <v>15</v>
      </c>
      <c r="C20" s="48">
        <v>20</v>
      </c>
      <c r="D20" s="101"/>
      <c r="E20" s="123">
        <v>256976.98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1"/>
      <c r="E21" s="123">
        <v>63894.19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931625.26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1"/>
      <c r="E24" s="98">
        <v>144976.66</v>
      </c>
      <c r="I24" s="49"/>
      <c r="J24" s="49"/>
    </row>
    <row r="25" spans="2:10" ht="18.75" customHeight="1" x14ac:dyDescent="0.2">
      <c r="B25" s="27" t="s">
        <v>218</v>
      </c>
      <c r="C25" s="30">
        <v>22</v>
      </c>
      <c r="D25" s="34"/>
      <c r="E25" s="98">
        <v>8137.07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+E23-E24+E25</f>
        <v>794785.66999999993</v>
      </c>
      <c r="G26" s="157"/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203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794785.66999999993</v>
      </c>
      <c r="G30" s="51"/>
    </row>
    <row r="31" spans="2:10" ht="23.25" thickTop="1" x14ac:dyDescent="0.2">
      <c r="B31" s="97" t="s">
        <v>197</v>
      </c>
      <c r="C31" s="95"/>
      <c r="D31" s="102"/>
      <c r="E31" s="102">
        <f>E35</f>
        <v>108.83002464740517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108.83002464740517</v>
      </c>
    </row>
    <row r="36" spans="2:13" x14ac:dyDescent="0.2">
      <c r="B36" s="29" t="s">
        <v>73</v>
      </c>
      <c r="C36" s="29"/>
      <c r="E36" s="94">
        <v>7303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214</v>
      </c>
      <c r="C44" s="162" t="s">
        <v>31</v>
      </c>
      <c r="D44" s="162"/>
      <c r="E44" s="162"/>
      <c r="F44" s="17"/>
      <c r="G44" s="17"/>
      <c r="H44" s="17"/>
    </row>
    <row r="45" spans="2:13" x14ac:dyDescent="0.2">
      <c r="B45" s="38" t="s">
        <v>187</v>
      </c>
      <c r="C45" s="162" t="s">
        <v>58</v>
      </c>
      <c r="D45" s="162"/>
      <c r="E45" s="162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x14ac:dyDescent="0.2">
      <c r="B51" s="38" t="s">
        <v>215</v>
      </c>
      <c r="C51" s="162" t="s">
        <v>219</v>
      </c>
      <c r="D51" s="162"/>
      <c r="E51" s="162"/>
      <c r="F51" s="23"/>
      <c r="G51" s="23"/>
      <c r="H51" s="23"/>
      <c r="J51" s="17"/>
      <c r="K51" s="17"/>
      <c r="L51" s="17"/>
      <c r="M51" s="17"/>
    </row>
    <row r="52" spans="2:13" ht="33.75" customHeight="1" x14ac:dyDescent="0.2">
      <c r="B52" s="38" t="s">
        <v>216</v>
      </c>
      <c r="C52" s="162" t="s">
        <v>220</v>
      </c>
      <c r="D52" s="162"/>
      <c r="E52" s="162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0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2">
      <c r="A5" s="161" t="s">
        <v>50</v>
      </c>
      <c r="B5" s="161"/>
      <c r="C5" s="161"/>
      <c r="D5" s="161"/>
      <c r="E5" s="161"/>
      <c r="F5" s="161"/>
      <c r="G5" s="161"/>
    </row>
    <row r="6" spans="1:14" ht="15" customHeight="1" x14ac:dyDescent="0.2">
      <c r="A6" s="161" t="s">
        <v>51</v>
      </c>
      <c r="B6" s="161"/>
      <c r="C6" s="161"/>
      <c r="D6" s="161"/>
      <c r="E6" s="161"/>
      <c r="F6" s="161"/>
      <c r="G6" s="161"/>
    </row>
    <row r="7" spans="1:14" x14ac:dyDescent="0.2">
      <c r="A7" s="159" t="s">
        <v>1</v>
      </c>
      <c r="B7" s="159"/>
      <c r="C7" s="159"/>
      <c r="D7" s="159"/>
      <c r="E7" s="159"/>
      <c r="F7" s="159"/>
      <c r="G7" s="159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59" t="s">
        <v>200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5" thickBot="1" x14ac:dyDescent="0.25">
      <c r="A10" s="163" t="s">
        <v>2</v>
      </c>
      <c r="B10" s="163"/>
      <c r="C10" s="163"/>
      <c r="D10" s="163"/>
      <c r="E10" s="163"/>
      <c r="F10" s="163"/>
      <c r="G10" s="163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ht="15" x14ac:dyDescent="0.25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186</v>
      </c>
      <c r="C40" s="166" t="s">
        <v>191</v>
      </c>
      <c r="D40" s="166"/>
      <c r="E40" s="166"/>
      <c r="F40" s="166"/>
      <c r="G40" s="166"/>
    </row>
    <row r="41" spans="1:15" ht="15" customHeight="1" x14ac:dyDescent="0.2">
      <c r="A41" s="2" t="s">
        <v>189</v>
      </c>
      <c r="C41" s="166" t="s">
        <v>192</v>
      </c>
      <c r="D41" s="166"/>
      <c r="E41" s="166"/>
      <c r="F41" s="166"/>
      <c r="G41" s="166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2">
      <c r="A48" s="2" t="s">
        <v>29</v>
      </c>
      <c r="C48" s="166" t="s">
        <v>193</v>
      </c>
      <c r="D48" s="166"/>
      <c r="E48" s="166"/>
      <c r="F48" s="166"/>
      <c r="G48" s="166"/>
      <c r="I48" s="17"/>
      <c r="J48" s="17"/>
      <c r="K48" s="17"/>
      <c r="L48" s="17"/>
    </row>
    <row r="49" spans="1:12" ht="15" customHeight="1" x14ac:dyDescent="0.2">
      <c r="A49" s="2" t="s">
        <v>190</v>
      </c>
      <c r="C49" s="166" t="s">
        <v>194</v>
      </c>
      <c r="D49" s="166"/>
      <c r="E49" s="166"/>
      <c r="F49" s="166"/>
      <c r="G49" s="166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4"/>
      <c r="B1" s="4"/>
      <c r="C1" s="4"/>
      <c r="D1" s="4"/>
      <c r="E1" s="4"/>
      <c r="F1" s="4"/>
    </row>
    <row r="2" spans="1:12" ht="15" x14ac:dyDescent="0.25">
      <c r="A2" s="104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0" t="s">
        <v>0</v>
      </c>
      <c r="B4" s="160"/>
      <c r="C4" s="160"/>
      <c r="D4" s="160"/>
      <c r="E4" s="160"/>
      <c r="F4" s="160"/>
    </row>
    <row r="5" spans="1:12" x14ac:dyDescent="0.2">
      <c r="A5" s="160" t="s">
        <v>50</v>
      </c>
      <c r="B5" s="160"/>
      <c r="C5" s="160"/>
      <c r="D5" s="160"/>
      <c r="E5" s="160"/>
      <c r="F5" s="160"/>
    </row>
    <row r="6" spans="1:12" ht="14.25" customHeight="1" x14ac:dyDescent="0.2">
      <c r="A6" s="160" t="s">
        <v>51</v>
      </c>
      <c r="B6" s="160"/>
      <c r="C6" s="160"/>
      <c r="D6" s="160"/>
      <c r="E6" s="160"/>
      <c r="F6" s="160"/>
      <c r="G6" s="67"/>
      <c r="H6" s="67"/>
      <c r="I6" s="67"/>
    </row>
    <row r="7" spans="1:12" x14ac:dyDescent="0.2">
      <c r="A7" s="159" t="s">
        <v>1</v>
      </c>
      <c r="B7" s="159"/>
      <c r="C7" s="159"/>
      <c r="D7" s="159"/>
      <c r="E7" s="159"/>
      <c r="F7" s="159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59" t="s">
        <v>209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25">
      <c r="A10" s="163" t="s">
        <v>2</v>
      </c>
      <c r="B10" s="163"/>
      <c r="C10" s="163"/>
      <c r="D10" s="163"/>
      <c r="E10" s="163"/>
      <c r="F10" s="163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178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2">
      <c r="A16" s="5" t="s">
        <v>179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2">
      <c r="A17" s="5" t="s">
        <v>180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2">
      <c r="A18" s="5" t="s">
        <v>181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2">
      <c r="A19" s="5" t="s">
        <v>182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2">
      <c r="A20" s="5" t="s">
        <v>183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25">
      <c r="B22" s="4"/>
      <c r="C22" s="4"/>
      <c r="D22" s="4"/>
      <c r="E22" s="4"/>
      <c r="F22" s="4"/>
      <c r="G22" s="107"/>
      <c r="J22" s="108"/>
    </row>
    <row r="23" spans="1:10" ht="15" x14ac:dyDescent="0.25">
      <c r="A23" s="8" t="s">
        <v>42</v>
      </c>
      <c r="J23" s="108"/>
    </row>
    <row r="24" spans="1:10" ht="15" x14ac:dyDescent="0.25">
      <c r="A24" s="5" t="s">
        <v>184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08"/>
      <c r="I27" s="108"/>
      <c r="J27" s="108"/>
    </row>
    <row r="28" spans="1:10" x14ac:dyDescent="0.2">
      <c r="A28" s="5" t="s">
        <v>185</v>
      </c>
      <c r="C28" s="126">
        <v>2680010</v>
      </c>
      <c r="E28" s="106">
        <v>4035000</v>
      </c>
      <c r="H28" s="108"/>
      <c r="I28" s="108"/>
      <c r="J28" s="108"/>
    </row>
    <row r="29" spans="1:10" ht="15" x14ac:dyDescent="0.25">
      <c r="A29" s="5" t="s">
        <v>195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ht="15" x14ac:dyDescent="0.25">
      <c r="A30" s="5" t="s">
        <v>196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ht="15" x14ac:dyDescent="0.25">
      <c r="A31" s="5" t="s">
        <v>208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ht="15" x14ac:dyDescent="0.25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2">
      <c r="H33" s="108"/>
      <c r="I33" s="108"/>
      <c r="J33" s="108"/>
    </row>
    <row r="34" spans="1:14" ht="15" x14ac:dyDescent="0.25">
      <c r="A34" s="8" t="s">
        <v>202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25">
      <c r="A35" s="8" t="s">
        <v>199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ht="15" x14ac:dyDescent="0.25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25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5" thickBot="1" x14ac:dyDescent="0.25">
      <c r="A38" s="11"/>
      <c r="B38" s="12"/>
      <c r="C38" s="12"/>
      <c r="D38" s="12"/>
      <c r="E38" s="116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186</v>
      </c>
      <c r="B45" s="166" t="s">
        <v>31</v>
      </c>
      <c r="C45" s="166"/>
      <c r="D45" s="166"/>
      <c r="E45" s="166"/>
      <c r="F45" s="166"/>
      <c r="G45" s="117"/>
      <c r="H45" s="117"/>
      <c r="I45" s="117"/>
    </row>
    <row r="46" spans="1:14" x14ac:dyDescent="0.2">
      <c r="A46" s="2" t="s">
        <v>189</v>
      </c>
      <c r="B46" s="166" t="s">
        <v>58</v>
      </c>
      <c r="C46" s="166"/>
      <c r="D46" s="166"/>
      <c r="E46" s="166"/>
      <c r="F46" s="166"/>
      <c r="G46" s="118"/>
      <c r="H46" s="15"/>
      <c r="I46" s="15"/>
      <c r="J46" s="15"/>
      <c r="K46" s="15"/>
      <c r="L46" s="15"/>
      <c r="M46" s="15"/>
      <c r="N46" s="15"/>
    </row>
    <row r="47" spans="1:14" x14ac:dyDescent="0.2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19"/>
      <c r="C49" s="119"/>
      <c r="D49" s="119"/>
      <c r="E49" s="119"/>
      <c r="F49" s="119"/>
      <c r="G49" s="118"/>
      <c r="H49" s="15"/>
      <c r="I49" s="15"/>
      <c r="J49" s="164"/>
      <c r="K49" s="164"/>
      <c r="L49" s="164"/>
      <c r="M49" s="164"/>
      <c r="N49" s="164"/>
    </row>
    <row r="50" spans="1:14" ht="21" customHeight="1" x14ac:dyDescent="0.2">
      <c r="A50" s="2" t="s">
        <v>29</v>
      </c>
      <c r="B50" s="166" t="s">
        <v>44</v>
      </c>
      <c r="C50" s="166"/>
      <c r="D50" s="166"/>
      <c r="E50" s="166"/>
      <c r="F50" s="166"/>
      <c r="G50" s="23"/>
      <c r="H50" s="23"/>
      <c r="I50" s="23"/>
      <c r="K50" s="117"/>
      <c r="L50" s="117"/>
      <c r="M50" s="117"/>
      <c r="N50" s="117"/>
    </row>
    <row r="51" spans="1:14" ht="15" customHeight="1" x14ac:dyDescent="0.2">
      <c r="A51" s="2" t="s">
        <v>30</v>
      </c>
      <c r="B51" s="166" t="s">
        <v>45</v>
      </c>
      <c r="C51" s="166"/>
      <c r="D51" s="166"/>
      <c r="E51" s="166"/>
      <c r="F51" s="166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2022-03-03T16:53:50Z</cp:lastPrinted>
  <dcterms:created xsi:type="dcterms:W3CDTF">2018-07-04T16:50:20Z</dcterms:created>
  <dcterms:modified xsi:type="dcterms:W3CDTF">2022-05-03T21:44:16Z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