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emenjivar\Bolsa de Valores\"/>
    </mc:Choice>
  </mc:AlternateContent>
  <bookViews>
    <workbookView xWindow="-120" yWindow="-120" windowWidth="20730" windowHeight="11160" tabRatio="884"/>
  </bookViews>
  <sheets>
    <sheet name="BG" sheetId="19" r:id="rId1"/>
    <sheet name="ER" sheetId="20" r:id="rId2"/>
  </sheets>
  <definedNames>
    <definedName name="_xlnm.Print_Area" localSheetId="0">BG!$A$1:$C$48</definedName>
    <definedName name="_xlnm.Print_Area" localSheetId="1">ER!$A$1:$E$38</definedName>
    <definedName name="BuiltIn_Print_Area___11">#REF!</definedName>
    <definedName name="GASTOS">#REF!</definedName>
    <definedName name="SHARED_FORMULA_0">#N/A</definedName>
    <definedName name="SHARED_FORMULA_1">#N/A</definedName>
    <definedName name="SHARED_FORMULA_2">#N/A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9" l="1"/>
  <c r="C24" i="19"/>
  <c r="C16" i="19"/>
  <c r="C6" i="19" l="1"/>
  <c r="D20" i="20" l="1"/>
  <c r="D12" i="20" l="1"/>
  <c r="D8" i="20"/>
  <c r="C34" i="19"/>
  <c r="C10" i="19"/>
  <c r="C18" i="19" s="1"/>
  <c r="D14" i="20" l="1"/>
  <c r="D22" i="20" s="1"/>
  <c r="D24" i="20" l="1"/>
  <c r="C36" i="19"/>
</calcChain>
</file>

<file path=xl/sharedStrings.xml><?xml version="1.0" encoding="utf-8"?>
<sst xmlns="http://schemas.openxmlformats.org/spreadsheetml/2006/main" count="42" uniqueCount="40">
  <si>
    <t>ACTIVOS</t>
  </si>
  <si>
    <t>BALANCE GENERAL</t>
  </si>
  <si>
    <t>(Expresado en Miles de Dólares de los Estados Unidos de América)</t>
  </si>
  <si>
    <t>Total Activos</t>
  </si>
  <si>
    <t>Patrimonio</t>
  </si>
  <si>
    <t>Total Pasivo y Patrimonio</t>
  </si>
  <si>
    <t>ESTADO DE RESULTADO</t>
  </si>
  <si>
    <t>Ingresos de Operación:</t>
  </si>
  <si>
    <t>Costos de Operación</t>
  </si>
  <si>
    <t>Utilidad antes de gastos</t>
  </si>
  <si>
    <t>Gastos de Operación</t>
  </si>
  <si>
    <t>LAZARO CARLOS ERNESTO FIGUEROA MENDOZA                                                         JULIA LORENA NAVARRO DE SANCHEZ</t>
  </si>
  <si>
    <t xml:space="preserve"> Representante Legal                                                                                                 Contador General</t>
  </si>
  <si>
    <t xml:space="preserve">  LAZARO CARLOS ERNESTO FIGUEROA MENDOZA                JULIA LORENA NAVARRO DE SANCHEZ</t>
  </si>
  <si>
    <t xml:space="preserve">   Representante Legal                                                         Contador General</t>
  </si>
  <si>
    <t>Utilidad (pérdida) de operación</t>
  </si>
  <si>
    <t>Del 01 de enero al 31 de marzo de 2022</t>
  </si>
  <si>
    <t>Al 31 de marzo de 2022</t>
  </si>
  <si>
    <t>INVERSIONES FINANCIERAS PROMERICA, S.A.</t>
  </si>
  <si>
    <t>Bancos</t>
  </si>
  <si>
    <t>Activos corrientes</t>
  </si>
  <si>
    <t>Activos no corrientes</t>
  </si>
  <si>
    <t>Inversiones y valores</t>
  </si>
  <si>
    <t>Participación</t>
  </si>
  <si>
    <t>Otros deudores</t>
  </si>
  <si>
    <t>PASIVOS</t>
  </si>
  <si>
    <t>Pasivos corrientes</t>
  </si>
  <si>
    <t>Acreedores varios</t>
  </si>
  <si>
    <t>Cuentas transitorias</t>
  </si>
  <si>
    <t>Capital social</t>
  </si>
  <si>
    <t>Utilidades de ejercicios anteriores</t>
  </si>
  <si>
    <t>Reserva legal</t>
  </si>
  <si>
    <t>Superávit de valuación</t>
  </si>
  <si>
    <t>Utilidad (pérdida) del presente ejercicio</t>
  </si>
  <si>
    <t>Otros ingresos</t>
  </si>
  <si>
    <t>Costos</t>
  </si>
  <si>
    <t>Gastos financieros</t>
  </si>
  <si>
    <t>Gastos de administración</t>
  </si>
  <si>
    <t>Otros gastos</t>
  </si>
  <si>
    <t>Utilidad (pérdida)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</si>
</sst>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* #,##0.0_);_(* \(#,##0.0\);_(* &quot;-&quot;??_);_(@_)"/>
    <numFmt numFmtId="167" formatCode="_(&quot;$&quot;* #,##0.0_);_(&quot;$&quot;* \(#,##0.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2" borderId="0" xfId="0" applyFont="1" applyFill="1"/>
    <xf numFmtId="0" fontId="0" fillId="2" borderId="0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14" fontId="3" fillId="2" borderId="1" xfId="0" applyNumberFormat="1" applyFont="1" applyFill="1" applyBorder="1" applyAlignment="1">
      <alignment horizontal="center"/>
    </xf>
    <xf numFmtId="166" fontId="0" fillId="2" borderId="0" xfId="1" applyNumberFormat="1" applyFont="1" applyFill="1"/>
    <xf numFmtId="167" fontId="3" fillId="2" borderId="0" xfId="10" applyNumberFormat="1" applyFont="1" applyFill="1"/>
    <xf numFmtId="167" fontId="3" fillId="2" borderId="0" xfId="0" applyNumberFormat="1" applyFont="1" applyFill="1"/>
    <xf numFmtId="44" fontId="0" fillId="2" borderId="0" xfId="10" applyNumberFormat="1" applyFont="1" applyFill="1"/>
    <xf numFmtId="167" fontId="0" fillId="2" borderId="0" xfId="0" applyNumberFormat="1" applyFont="1" applyFill="1"/>
    <xf numFmtId="44" fontId="0" fillId="2" borderId="0" xfId="0" applyNumberFormat="1" applyFont="1" applyFill="1" applyBorder="1"/>
    <xf numFmtId="0" fontId="3" fillId="2" borderId="0" xfId="0" applyFont="1" applyFill="1" applyAlignment="1">
      <alignment horizontal="center"/>
    </xf>
    <xf numFmtId="167" fontId="3" fillId="2" borderId="0" xfId="10" applyNumberFormat="1" applyFont="1" applyFill="1" applyBorder="1"/>
    <xf numFmtId="0" fontId="5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44" fontId="0" fillId="2" borderId="0" xfId="10" applyNumberFormat="1" applyFont="1" applyFill="1" applyBorder="1"/>
    <xf numFmtId="44" fontId="0" fillId="2" borderId="3" xfId="10" applyNumberFormat="1" applyFont="1" applyFill="1" applyBorder="1"/>
    <xf numFmtId="14" fontId="3" fillId="2" borderId="0" xfId="0" applyNumberFormat="1" applyFont="1" applyFill="1" applyBorder="1" applyAlignment="1">
      <alignment horizontal="center"/>
    </xf>
    <xf numFmtId="44" fontId="0" fillId="2" borderId="1" xfId="10" applyNumberFormat="1" applyFont="1" applyFill="1" applyBorder="1"/>
    <xf numFmtId="44" fontId="3" fillId="2" borderId="0" xfId="10" applyNumberFormat="1" applyFont="1" applyFill="1"/>
    <xf numFmtId="44" fontId="3" fillId="2" borderId="2" xfId="10" applyNumberFormat="1" applyFont="1" applyFill="1" applyBorder="1"/>
    <xf numFmtId="44" fontId="3" fillId="2" borderId="0" xfId="0" applyNumberFormat="1" applyFont="1" applyFill="1"/>
    <xf numFmtId="44" fontId="3" fillId="2" borderId="2" xfId="0" applyNumberFormat="1" applyFont="1" applyFill="1" applyBorder="1"/>
    <xf numFmtId="44" fontId="0" fillId="2" borderId="0" xfId="0" applyNumberFormat="1" applyFont="1" applyFill="1"/>
    <xf numFmtId="44" fontId="3" fillId="2" borderId="0" xfId="10" applyNumberFormat="1" applyFont="1" applyFill="1" applyBorder="1"/>
  </cellXfs>
  <cellStyles count="14">
    <cellStyle name="Millares" xfId="1" builtinId="3"/>
    <cellStyle name="Millares 2" xfId="11"/>
    <cellStyle name="Millares 3" xfId="6"/>
    <cellStyle name="Millares 4" xfId="12"/>
    <cellStyle name="Millares 6" xfId="9"/>
    <cellStyle name="Moneda" xfId="10" builtinId="4"/>
    <cellStyle name="Moneda 2" xfId="13"/>
    <cellStyle name="Normal" xfId="0" builtinId="0"/>
    <cellStyle name="Normal 2" xfId="2"/>
    <cellStyle name="Normal 2 2" xfId="7"/>
    <cellStyle name="Normal 3" xfId="3"/>
    <cellStyle name="Normal 4" xfId="4"/>
    <cellStyle name="Normal 5" xfId="8"/>
    <cellStyle name="Normal 5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1219040</xdr:colOff>
      <xdr:row>1</xdr:row>
      <xdr:rowOff>76169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0100" y="19050"/>
          <a:ext cx="1276190" cy="2476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38100</xdr:rowOff>
    </xdr:from>
    <xdr:to>
      <xdr:col>4</xdr:col>
      <xdr:colOff>190340</xdr:colOff>
      <xdr:row>0</xdr:row>
      <xdr:rowOff>285719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05275" y="38100"/>
          <a:ext cx="1276190" cy="2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C45"/>
  <sheetViews>
    <sheetView tabSelected="1" zoomScaleNormal="100" workbookViewId="0">
      <selection activeCell="C34" sqref="C34"/>
    </sheetView>
  </sheetViews>
  <sheetFormatPr baseColWidth="10" defaultRowHeight="15" x14ac:dyDescent="0.25"/>
  <cols>
    <col min="1" max="1" width="67.85546875" style="1" customWidth="1"/>
    <col min="2" max="2" width="2.140625" style="1" customWidth="1"/>
    <col min="3" max="3" width="18.42578125" style="2" customWidth="1"/>
    <col min="4" max="16384" width="11.42578125" style="1"/>
  </cols>
  <sheetData>
    <row r="1" spans="1:3" x14ac:dyDescent="0.25">
      <c r="A1" s="18" t="s">
        <v>18</v>
      </c>
      <c r="B1" s="18"/>
      <c r="C1" s="18"/>
    </row>
    <row r="2" spans="1:3" x14ac:dyDescent="0.25">
      <c r="A2" s="18" t="s">
        <v>1</v>
      </c>
      <c r="B2" s="18"/>
      <c r="C2" s="18"/>
    </row>
    <row r="3" spans="1:3" x14ac:dyDescent="0.25">
      <c r="A3" s="18" t="s">
        <v>17</v>
      </c>
      <c r="B3" s="18"/>
      <c r="C3" s="18"/>
    </row>
    <row r="4" spans="1:3" x14ac:dyDescent="0.25">
      <c r="A4" s="19" t="s">
        <v>2</v>
      </c>
      <c r="B4" s="19"/>
      <c r="C4" s="19"/>
    </row>
    <row r="6" spans="1:3" x14ac:dyDescent="0.25">
      <c r="A6" s="3" t="s">
        <v>0</v>
      </c>
      <c r="B6" s="4"/>
      <c r="C6" s="6">
        <f>+ER!D6</f>
        <v>44651</v>
      </c>
    </row>
    <row r="7" spans="1:3" ht="9" customHeight="1" x14ac:dyDescent="0.25">
      <c r="A7" s="3"/>
      <c r="B7" s="16"/>
      <c r="C7" s="22"/>
    </row>
    <row r="8" spans="1:3" x14ac:dyDescent="0.25">
      <c r="A8" s="5" t="s">
        <v>20</v>
      </c>
    </row>
    <row r="9" spans="1:3" x14ac:dyDescent="0.25">
      <c r="A9" s="1" t="s">
        <v>19</v>
      </c>
      <c r="B9" s="7"/>
      <c r="C9" s="23">
        <v>53697.48</v>
      </c>
    </row>
    <row r="10" spans="1:3" x14ac:dyDescent="0.25">
      <c r="B10" s="7"/>
      <c r="C10" s="24">
        <f>SUM(C9:C9)</f>
        <v>53697.48</v>
      </c>
    </row>
    <row r="11" spans="1:3" ht="6.75" customHeight="1" x14ac:dyDescent="0.25"/>
    <row r="12" spans="1:3" x14ac:dyDescent="0.25">
      <c r="A12" s="5" t="s">
        <v>21</v>
      </c>
    </row>
    <row r="13" spans="1:3" x14ac:dyDescent="0.25">
      <c r="A13" s="1" t="s">
        <v>22</v>
      </c>
      <c r="C13" s="20">
        <v>70175545.049999997</v>
      </c>
    </row>
    <row r="14" spans="1:3" x14ac:dyDescent="0.25">
      <c r="A14" s="1" t="s">
        <v>23</v>
      </c>
      <c r="C14" s="20">
        <v>49894164.390000001</v>
      </c>
    </row>
    <row r="15" spans="1:3" x14ac:dyDescent="0.25">
      <c r="A15" s="1" t="s">
        <v>24</v>
      </c>
      <c r="B15" s="9"/>
      <c r="C15" s="23">
        <v>5716.94</v>
      </c>
    </row>
    <row r="16" spans="1:3" x14ac:dyDescent="0.25">
      <c r="B16" s="9"/>
      <c r="C16" s="24">
        <f>SUM(C13:C15)</f>
        <v>120075426.38</v>
      </c>
    </row>
    <row r="17" spans="1:3" ht="8.25" customHeight="1" x14ac:dyDescent="0.25">
      <c r="C17" s="12"/>
    </row>
    <row r="18" spans="1:3" ht="15.75" thickBot="1" x14ac:dyDescent="0.3">
      <c r="A18" s="5" t="s">
        <v>3</v>
      </c>
      <c r="B18" s="10"/>
      <c r="C18" s="25">
        <f>+C10+C16</f>
        <v>120129123.86</v>
      </c>
    </row>
    <row r="19" spans="1:3" ht="10.5" customHeight="1" thickTop="1" x14ac:dyDescent="0.25"/>
    <row r="20" spans="1:3" x14ac:dyDescent="0.25">
      <c r="A20" s="3" t="s">
        <v>25</v>
      </c>
    </row>
    <row r="21" spans="1:3" x14ac:dyDescent="0.25">
      <c r="A21" s="5" t="s">
        <v>26</v>
      </c>
    </row>
    <row r="22" spans="1:3" x14ac:dyDescent="0.25">
      <c r="A22" s="1" t="s">
        <v>27</v>
      </c>
      <c r="B22" s="7"/>
      <c r="C22" s="20">
        <v>978806.4</v>
      </c>
    </row>
    <row r="23" spans="1:3" x14ac:dyDescent="0.25">
      <c r="A23" s="1" t="s">
        <v>28</v>
      </c>
      <c r="B23" s="11"/>
      <c r="C23" s="23">
        <v>401.08</v>
      </c>
    </row>
    <row r="24" spans="1:3" x14ac:dyDescent="0.25">
      <c r="A24" s="5"/>
      <c r="B24" s="8"/>
      <c r="C24" s="24">
        <f>SUM(C22:C23)</f>
        <v>979207.48</v>
      </c>
    </row>
    <row r="25" spans="1:3" ht="9.75" customHeight="1" x14ac:dyDescent="0.25">
      <c r="C25" s="12"/>
    </row>
    <row r="26" spans="1:3" x14ac:dyDescent="0.25">
      <c r="A26" s="5" t="s">
        <v>4</v>
      </c>
      <c r="C26" s="12"/>
    </row>
    <row r="27" spans="1:3" x14ac:dyDescent="0.25">
      <c r="A27" s="1" t="s">
        <v>29</v>
      </c>
      <c r="C27" s="20">
        <v>69344801</v>
      </c>
    </row>
    <row r="28" spans="1:3" x14ac:dyDescent="0.25">
      <c r="A28" s="1" t="s">
        <v>31</v>
      </c>
      <c r="C28" s="20">
        <v>10961250.49</v>
      </c>
    </row>
    <row r="29" spans="1:3" x14ac:dyDescent="0.25">
      <c r="A29" s="1" t="s">
        <v>32</v>
      </c>
      <c r="C29" s="20">
        <v>369798.85</v>
      </c>
    </row>
    <row r="30" spans="1:3" x14ac:dyDescent="0.25">
      <c r="A30" s="1" t="s">
        <v>30</v>
      </c>
      <c r="C30" s="20">
        <v>38379566.039999999</v>
      </c>
    </row>
    <row r="31" spans="1:3" x14ac:dyDescent="0.25">
      <c r="A31" s="1" t="s">
        <v>33</v>
      </c>
      <c r="C31" s="23">
        <v>94500</v>
      </c>
    </row>
    <row r="32" spans="1:3" x14ac:dyDescent="0.25">
      <c r="C32" s="26">
        <f>SUM(C27:C31)</f>
        <v>119149916.38</v>
      </c>
    </row>
    <row r="33" spans="1:3" ht="9.75" customHeight="1" x14ac:dyDescent="0.25">
      <c r="C33" s="12"/>
    </row>
    <row r="34" spans="1:3" ht="15.75" thickBot="1" x14ac:dyDescent="0.3">
      <c r="A34" s="5" t="s">
        <v>5</v>
      </c>
      <c r="C34" s="27">
        <f>+C24+C32</f>
        <v>120129123.86</v>
      </c>
    </row>
    <row r="35" spans="1:3" ht="15.75" thickTop="1" x14ac:dyDescent="0.25">
      <c r="C35" s="12"/>
    </row>
    <row r="36" spans="1:3" hidden="1" x14ac:dyDescent="0.25">
      <c r="C36" s="12">
        <f>+C18-C34</f>
        <v>0</v>
      </c>
    </row>
    <row r="37" spans="1:3" x14ac:dyDescent="0.25">
      <c r="C37" s="12"/>
    </row>
    <row r="38" spans="1:3" x14ac:dyDescent="0.25">
      <c r="C38" s="12"/>
    </row>
    <row r="39" spans="1:3" x14ac:dyDescent="0.25">
      <c r="C39" s="12"/>
    </row>
    <row r="40" spans="1:3" x14ac:dyDescent="0.25">
      <c r="C40" s="12"/>
    </row>
    <row r="41" spans="1:3" x14ac:dyDescent="0.25">
      <c r="C41" s="12"/>
    </row>
    <row r="42" spans="1:3" x14ac:dyDescent="0.25">
      <c r="C42" s="12"/>
    </row>
    <row r="44" spans="1:3" x14ac:dyDescent="0.25">
      <c r="A44" s="17" t="s">
        <v>11</v>
      </c>
      <c r="B44" s="17"/>
      <c r="C44" s="17"/>
    </row>
    <row r="45" spans="1:3" x14ac:dyDescent="0.25">
      <c r="A45" s="17" t="s">
        <v>12</v>
      </c>
      <c r="B45" s="17"/>
      <c r="C45" s="17"/>
    </row>
  </sheetData>
  <mergeCells count="6">
    <mergeCell ref="A45:C45"/>
    <mergeCell ref="A1:C1"/>
    <mergeCell ref="A2:C2"/>
    <mergeCell ref="A3:C3"/>
    <mergeCell ref="A4:C4"/>
    <mergeCell ref="A44:C44"/>
  </mergeCells>
  <printOptions horizontalCentered="1"/>
  <pageMargins left="7.874015748031496E-2" right="0.23622047244094491" top="0.74803149606299213" bottom="0.19685039370078741" header="0.31496062992125984" footer="0"/>
  <pageSetup paperSize="9" scale="89" orientation="portrait" r:id="rId1"/>
  <ignoredErrors>
    <ignoredError sqref="C1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E38"/>
  <sheetViews>
    <sheetView topLeftCell="A28" zoomScaleNormal="100" workbookViewId="0">
      <selection activeCell="D24" sqref="D24"/>
    </sheetView>
  </sheetViews>
  <sheetFormatPr baseColWidth="10" defaultRowHeight="15" x14ac:dyDescent="0.25"/>
  <cols>
    <col min="1" max="1" width="4.140625" style="1" customWidth="1"/>
    <col min="2" max="2" width="50.85546875" style="1" customWidth="1"/>
    <col min="3" max="3" width="3.140625" style="1" customWidth="1"/>
    <col min="4" max="4" width="17" style="1" customWidth="1"/>
    <col min="5" max="5" width="6.85546875" style="1" customWidth="1"/>
    <col min="6" max="16384" width="11.42578125" style="1"/>
  </cols>
  <sheetData>
    <row r="1" spans="2:4" ht="45.75" customHeight="1" x14ac:dyDescent="0.25">
      <c r="B1" s="18" t="s">
        <v>18</v>
      </c>
      <c r="C1" s="18"/>
      <c r="D1" s="18"/>
    </row>
    <row r="2" spans="2:4" x14ac:dyDescent="0.25">
      <c r="B2" s="18" t="s">
        <v>6</v>
      </c>
      <c r="C2" s="18"/>
      <c r="D2" s="18"/>
    </row>
    <row r="3" spans="2:4" x14ac:dyDescent="0.25">
      <c r="B3" s="18" t="s">
        <v>16</v>
      </c>
      <c r="C3" s="18"/>
      <c r="D3" s="18"/>
    </row>
    <row r="4" spans="2:4" x14ac:dyDescent="0.25">
      <c r="B4" s="19" t="s">
        <v>2</v>
      </c>
      <c r="C4" s="19"/>
      <c r="D4" s="19"/>
    </row>
    <row r="5" spans="2:4" x14ac:dyDescent="0.25">
      <c r="B5" s="13"/>
    </row>
    <row r="6" spans="2:4" x14ac:dyDescent="0.25">
      <c r="B6" s="5" t="s">
        <v>7</v>
      </c>
      <c r="D6" s="6">
        <v>44651</v>
      </c>
    </row>
    <row r="7" spans="2:4" x14ac:dyDescent="0.25">
      <c r="B7" s="1" t="s">
        <v>34</v>
      </c>
      <c r="D7" s="21">
        <v>94500</v>
      </c>
    </row>
    <row r="8" spans="2:4" x14ac:dyDescent="0.25">
      <c r="D8" s="24">
        <f>SUM(D7:D7)</f>
        <v>94500</v>
      </c>
    </row>
    <row r="9" spans="2:4" ht="9" customHeight="1" x14ac:dyDescent="0.25">
      <c r="D9" s="28"/>
    </row>
    <row r="10" spans="2:4" x14ac:dyDescent="0.25">
      <c r="B10" s="5" t="s">
        <v>8</v>
      </c>
      <c r="D10" s="28"/>
    </row>
    <row r="11" spans="2:4" x14ac:dyDescent="0.25">
      <c r="B11" s="1" t="s">
        <v>35</v>
      </c>
      <c r="D11" s="23">
        <v>0</v>
      </c>
    </row>
    <row r="12" spans="2:4" x14ac:dyDescent="0.25">
      <c r="D12" s="24">
        <f>SUM(D11:D11)</f>
        <v>0</v>
      </c>
    </row>
    <row r="13" spans="2:4" ht="9" customHeight="1" x14ac:dyDescent="0.25">
      <c r="D13" s="28"/>
    </row>
    <row r="14" spans="2:4" x14ac:dyDescent="0.25">
      <c r="B14" s="5" t="s">
        <v>9</v>
      </c>
      <c r="D14" s="24">
        <f>+D8-D12</f>
        <v>94500</v>
      </c>
    </row>
    <row r="15" spans="2:4" x14ac:dyDescent="0.25">
      <c r="D15" s="28"/>
    </row>
    <row r="16" spans="2:4" x14ac:dyDescent="0.25">
      <c r="B16" s="5" t="s">
        <v>10</v>
      </c>
      <c r="D16" s="28"/>
    </row>
    <row r="17" spans="2:4" x14ac:dyDescent="0.25">
      <c r="B17" s="1" t="s">
        <v>37</v>
      </c>
      <c r="D17" s="10">
        <v>0</v>
      </c>
    </row>
    <row r="18" spans="2:4" x14ac:dyDescent="0.25">
      <c r="B18" s="1" t="s">
        <v>36</v>
      </c>
      <c r="D18" s="10">
        <v>0</v>
      </c>
    </row>
    <row r="19" spans="2:4" x14ac:dyDescent="0.25">
      <c r="B19" s="1" t="s">
        <v>38</v>
      </c>
      <c r="D19" s="23">
        <v>0</v>
      </c>
    </row>
    <row r="20" spans="2:4" x14ac:dyDescent="0.25">
      <c r="D20" s="24">
        <f>SUM(D17:D19)</f>
        <v>0</v>
      </c>
    </row>
    <row r="21" spans="2:4" ht="7.5" customHeight="1" x14ac:dyDescent="0.25">
      <c r="D21" s="28"/>
    </row>
    <row r="22" spans="2:4" x14ac:dyDescent="0.25">
      <c r="B22" s="5" t="s">
        <v>15</v>
      </c>
      <c r="D22" s="24">
        <f>+D14-D20</f>
        <v>94500</v>
      </c>
    </row>
    <row r="23" spans="2:4" x14ac:dyDescent="0.25">
      <c r="D23" s="28"/>
    </row>
    <row r="24" spans="2:4" ht="15.75" thickBot="1" x14ac:dyDescent="0.3">
      <c r="B24" s="5" t="s">
        <v>39</v>
      </c>
      <c r="D24" s="27">
        <f>+D22</f>
        <v>94500</v>
      </c>
    </row>
    <row r="25" spans="2:4" ht="8.25" customHeight="1" thickTop="1" x14ac:dyDescent="0.25">
      <c r="D25" s="28"/>
    </row>
    <row r="26" spans="2:4" x14ac:dyDescent="0.25">
      <c r="B26" s="5"/>
      <c r="D26" s="29"/>
    </row>
    <row r="27" spans="2:4" x14ac:dyDescent="0.25">
      <c r="B27" s="5"/>
      <c r="D27" s="14"/>
    </row>
    <row r="28" spans="2:4" x14ac:dyDescent="0.25">
      <c r="B28" s="5"/>
      <c r="D28" s="14"/>
    </row>
    <row r="29" spans="2:4" x14ac:dyDescent="0.25">
      <c r="B29" s="5"/>
      <c r="D29" s="14"/>
    </row>
    <row r="30" spans="2:4" x14ac:dyDescent="0.25">
      <c r="B30" s="5"/>
      <c r="D30" s="14"/>
    </row>
    <row r="31" spans="2:4" x14ac:dyDescent="0.25">
      <c r="B31" s="5"/>
      <c r="D31" s="14"/>
    </row>
    <row r="32" spans="2:4" x14ac:dyDescent="0.25">
      <c r="B32" s="5"/>
      <c r="D32" s="14"/>
    </row>
    <row r="33" spans="2:5" x14ac:dyDescent="0.25">
      <c r="B33" s="5"/>
      <c r="D33" s="14"/>
    </row>
    <row r="34" spans="2:5" x14ac:dyDescent="0.25">
      <c r="B34" s="5"/>
      <c r="D34" s="14"/>
    </row>
    <row r="35" spans="2:5" s="15" customFormat="1" ht="12" x14ac:dyDescent="0.2">
      <c r="B35" s="17" t="s">
        <v>13</v>
      </c>
      <c r="C35" s="17"/>
      <c r="D35" s="17"/>
      <c r="E35" s="17"/>
    </row>
    <row r="36" spans="2:5" s="15" customFormat="1" ht="12" x14ac:dyDescent="0.2">
      <c r="B36" s="17" t="s">
        <v>14</v>
      </c>
      <c r="C36" s="17"/>
      <c r="D36" s="17"/>
      <c r="E36" s="17"/>
    </row>
    <row r="37" spans="2:5" s="15" customFormat="1" ht="12" x14ac:dyDescent="0.2"/>
    <row r="38" spans="2:5" s="15" customFormat="1" ht="12" x14ac:dyDescent="0.2">
      <c r="B38" s="17"/>
      <c r="C38" s="17"/>
      <c r="D38" s="17"/>
    </row>
  </sheetData>
  <mergeCells count="7">
    <mergeCell ref="B38:D38"/>
    <mergeCell ref="B1:D1"/>
    <mergeCell ref="B2:D2"/>
    <mergeCell ref="B3:D3"/>
    <mergeCell ref="B4:D4"/>
    <mergeCell ref="B35:E35"/>
    <mergeCell ref="B36:E36"/>
  </mergeCells>
  <printOptions horizontalCentered="1"/>
  <pageMargins left="0" right="0.23622047244094491" top="0.74803149606299213" bottom="0.19685039370078741" header="0.31496062992125984" footer="0.11811023622047245"/>
  <pageSetup paperSize="9" scale="102" orientation="portrait" r:id="rId1"/>
  <ignoredErrors>
    <ignoredError sqref="D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</vt:lpstr>
      <vt:lpstr>ER</vt:lpstr>
      <vt:lpstr>BG!Área_de_impresión</vt:lpstr>
      <vt:lpstr>ER!Área_de_impresión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Urrutia Sánchez</dc:creator>
  <cp:lastModifiedBy>Evelyn Elizabeth Castellanos Menjivar</cp:lastModifiedBy>
  <cp:lastPrinted>2022-04-26T18:48:44Z</cp:lastPrinted>
  <dcterms:created xsi:type="dcterms:W3CDTF">2017-01-03T21:39:03Z</dcterms:created>
  <dcterms:modified xsi:type="dcterms:W3CDTF">2022-04-26T18:49:21Z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