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piche\Documents\ESTADOS FINANCIEROS\MARZO\"/>
    </mc:Choice>
  </mc:AlternateContent>
  <xr:revisionPtr revIDLastSave="0" documentId="13_ncr:1_{10C77E9D-8EE3-4A99-A25E-F2ABC1162B45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BAL" sheetId="2" r:id="rId1"/>
    <sheet name="ER" sheetId="4" r:id="rId2"/>
    <sheet name="Hoja6" sheetId="11" state="hidden" r:id="rId3"/>
    <sheet name="Hoja5" sheetId="10" state="hidden" r:id="rId4"/>
    <sheet name="Hoja7" sheetId="12" state="hidden" r:id="rId5"/>
    <sheet name="dismi depositos" sheetId="5" state="hidden" r:id="rId6"/>
    <sheet name="Hoja1" sheetId="6" state="hidden" r:id="rId7"/>
    <sheet name="Hoja2" sheetId="7" state="hidden" r:id="rId8"/>
    <sheet name="Hoja3" sheetId="8" state="hidden" r:id="rId9"/>
    <sheet name="Hoja4" sheetId="9" state="hidden" r:id="rId10"/>
  </sheets>
  <externalReferences>
    <externalReference r:id="rId11"/>
    <externalReference r:id="rId12"/>
  </externalReferences>
  <definedNames>
    <definedName name="_xlnm._FilterDatabase" localSheetId="9" hidden="1">Hoja4!$A$7:$G$3028</definedName>
    <definedName name="_xlnm.Print_Area" localSheetId="0">BAL!$B$1:$F$76</definedName>
    <definedName name="_xlnm.Print_Area" localSheetId="1">ER!$B$1:$D$50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2" l="1"/>
  <c r="E33" i="2"/>
  <c r="I53" i="12"/>
  <c r="I24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H6" i="12"/>
  <c r="G6" i="12"/>
  <c r="F25" i="4" l="1"/>
  <c r="F18" i="4"/>
  <c r="G17" i="4"/>
  <c r="G24" i="4"/>
  <c r="G29" i="4"/>
  <c r="G32" i="4"/>
  <c r="G35" i="4"/>
  <c r="F8" i="4"/>
  <c r="F23" i="4" s="1"/>
  <c r="F30" i="4" s="1"/>
  <c r="E35" i="4"/>
  <c r="E34" i="4"/>
  <c r="G34" i="4" s="1"/>
  <c r="E32" i="4"/>
  <c r="E31" i="4"/>
  <c r="G31" i="4" s="1"/>
  <c r="E29" i="4"/>
  <c r="E28" i="4"/>
  <c r="G28" i="4" s="1"/>
  <c r="E27" i="4"/>
  <c r="G27" i="4" s="1"/>
  <c r="E26" i="4"/>
  <c r="G26" i="4" s="1"/>
  <c r="E24" i="4"/>
  <c r="E22" i="4"/>
  <c r="G22" i="4" s="1"/>
  <c r="E21" i="4"/>
  <c r="G21" i="4" s="1"/>
  <c r="E20" i="4"/>
  <c r="G20" i="4" s="1"/>
  <c r="E19" i="4"/>
  <c r="G19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H36" i="2"/>
  <c r="H28" i="2"/>
  <c r="H14" i="2"/>
  <c r="H20" i="2" s="1"/>
  <c r="G39" i="2"/>
  <c r="I39" i="2" s="1"/>
  <c r="G38" i="2"/>
  <c r="G37" i="2"/>
  <c r="I37" i="2" s="1"/>
  <c r="G34" i="2"/>
  <c r="G31" i="2"/>
  <c r="I31" i="2" s="1"/>
  <c r="G30" i="2"/>
  <c r="I30" i="2" s="1"/>
  <c r="G29" i="2"/>
  <c r="G27" i="2"/>
  <c r="I27" i="2" s="1"/>
  <c r="G26" i="2"/>
  <c r="I26" i="2" s="1"/>
  <c r="G25" i="2"/>
  <c r="I25" i="2" s="1"/>
  <c r="G24" i="2"/>
  <c r="I24" i="2" s="1"/>
  <c r="G23" i="2"/>
  <c r="G22" i="2"/>
  <c r="I22" i="2" s="1"/>
  <c r="G21" i="2"/>
  <c r="G19" i="2"/>
  <c r="G18" i="2"/>
  <c r="I18" i="2" s="1"/>
  <c r="G17" i="2"/>
  <c r="G16" i="2"/>
  <c r="I16" i="2" s="1"/>
  <c r="G15" i="2"/>
  <c r="G13" i="2"/>
  <c r="G12" i="2"/>
  <c r="I12" i="2" s="1"/>
  <c r="G11" i="2"/>
  <c r="G10" i="2"/>
  <c r="I10" i="2" s="1"/>
  <c r="E8" i="4" l="1"/>
  <c r="G8" i="4" s="1"/>
  <c r="G9" i="4"/>
  <c r="H35" i="2"/>
  <c r="H40" i="2" s="1"/>
  <c r="H41" i="2" s="1"/>
  <c r="F33" i="4"/>
  <c r="F36" i="4" l="1"/>
  <c r="D18" i="4" l="1"/>
  <c r="E18" i="4" s="1"/>
  <c r="G18" i="4" s="1"/>
  <c r="E14" i="2"/>
  <c r="G14" i="2" s="1"/>
  <c r="I14" i="2" s="1"/>
  <c r="G28" i="2" l="1"/>
  <c r="I28" i="2" s="1"/>
  <c r="G33" i="2" l="1"/>
  <c r="I33" i="2" s="1"/>
  <c r="D50" i="4" l="1"/>
  <c r="E20" i="2" l="1"/>
  <c r="G20" i="2" s="1"/>
  <c r="I20" i="2" s="1"/>
  <c r="E36" i="2" l="1"/>
  <c r="G36" i="2" l="1"/>
  <c r="E35" i="2"/>
  <c r="G35" i="2" l="1"/>
  <c r="I35" i="2" s="1"/>
  <c r="C11" i="10"/>
  <c r="C10" i="10"/>
  <c r="C9" i="10"/>
  <c r="C8" i="10"/>
  <c r="C7" i="10"/>
  <c r="C6" i="10"/>
  <c r="C5" i="10"/>
  <c r="C14" i="10" l="1"/>
  <c r="C12" i="10"/>
  <c r="D25" i="4" l="1"/>
  <c r="E25" i="4" s="1"/>
  <c r="G25" i="4" s="1"/>
  <c r="D8" i="4"/>
  <c r="D23" i="4" l="1"/>
  <c r="E23" i="4" s="1"/>
  <c r="G23" i="4" s="1"/>
  <c r="D30" i="4" l="1"/>
  <c r="E30" i="4" s="1"/>
  <c r="G30" i="4" s="1"/>
  <c r="D1258" i="9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D33" i="4" l="1"/>
  <c r="E33" i="4" s="1"/>
  <c r="G33" i="4" s="1"/>
  <c r="E40" i="2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  <c r="D36" i="4" l="1"/>
  <c r="G40" i="2"/>
  <c r="E41" i="2"/>
  <c r="D37" i="4" l="1"/>
  <c r="E36" i="4"/>
  <c r="G36" i="4" s="1"/>
</calcChain>
</file>

<file path=xl/sharedStrings.xml><?xml version="1.0" encoding="utf-8"?>
<sst xmlns="http://schemas.openxmlformats.org/spreadsheetml/2006/main" count="10295" uniqueCount="3959">
  <si>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</si>
  <si>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</si>
  <si>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</si>
  <si>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</si>
  <si>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</si>
  <si>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</si>
  <si>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</si>
  <si>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</si>
  <si>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</si>
  <si>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</si>
  <si>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</si>
  <si>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</si>
  <si>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</si>
  <si>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</si>
  <si>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</si>
  <si>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</si>
  <si>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</si>
  <si>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</si>
  <si>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</si>
  <si>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</si>
  <si>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</si>
  <si>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</si>
  <si>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</si>
  <si>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</si>
  <si>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</si>
  <si>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</si>
  <si>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</si>
  <si>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</si>
  <si>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</si>
  <si>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</si>
  <si>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</si>
  <si>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</si>
  <si>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</si>
  <si>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</si>
  <si>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</si>
  <si>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</si>
  <si>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</si>
  <si>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</si>
  <si>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</si>
  <si>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</si>
  <si>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</si>
  <si>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</si>
  <si>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</si>
  <si>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</si>
  <si>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</si>
  <si>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</si>
  <si>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</si>
  <si>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</si>
  <si>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</si>
  <si>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</si>
  <si>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</si>
  <si>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</si>
  <si>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</si>
  <si>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</si>
  <si>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</si>
  <si>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</si>
  <si>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</si>
  <si>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</si>
  <si>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</si>
  <si>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</si>
  <si>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</si>
  <si>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</si>
  <si>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</si>
  <si>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</si>
  <si>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</si>
  <si>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</si>
  <si>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</si>
  <si>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</si>
  <si>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</si>
  <si>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</si>
  <si>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</si>
  <si>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</si>
  <si>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</si>
  <si>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</si>
  <si>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</si>
  <si>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</si>
  <si>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</si>
  <si>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</si>
  <si>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</si>
  <si>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</si>
  <si>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</si>
  <si>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</si>
  <si>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</si>
  <si>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</si>
  <si>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</si>
  <si>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</si>
  <si>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</si>
  <si>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</si>
  <si>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</si>
  <si>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</si>
  <si>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</si>
  <si>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</si>
  <si>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</si>
  <si>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</si>
  <si>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</si>
  <si>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</si>
  <si>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</si>
  <si>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</si>
  <si>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</si>
  <si>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</si>
  <si>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</si>
  <si>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</si>
  <si>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</si>
  <si>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</si>
  <si>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</si>
  <si>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</si>
  <si>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</si>
  <si>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</si>
  <si>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</si>
  <si>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</si>
  <si>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</si>
  <si>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</si>
  <si>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</si>
  <si>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</si>
  <si>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</si>
  <si>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</si>
  <si>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</si>
  <si>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</si>
  <si>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</si>
  <si>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</si>
  <si>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</si>
  <si>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</si>
  <si>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</si>
  <si>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</si>
  <si>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</si>
  <si>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</si>
  <si>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</si>
  <si>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</si>
  <si>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</si>
  <si>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</si>
  <si>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</si>
  <si>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</si>
  <si>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</si>
  <si>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</si>
  <si>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</si>
  <si>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</si>
  <si>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</si>
  <si>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</si>
  <si>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</si>
  <si>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</si>
  <si>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</si>
  <si>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</si>
  <si>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</si>
  <si>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</si>
  <si>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</si>
  <si>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</si>
  <si>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</si>
  <si>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</si>
  <si>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</si>
  <si>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</si>
  <si>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</si>
  <si>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</si>
  <si>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</si>
  <si>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</si>
  <si>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</si>
  <si>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</si>
  <si>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</si>
  <si>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</si>
  <si>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</si>
  <si>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</si>
  <si>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</si>
  <si>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</si>
  <si>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</si>
  <si>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</si>
  <si>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</si>
  <si>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</si>
  <si>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</si>
  <si>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</si>
  <si>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</si>
  <si>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</si>
  <si>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</si>
  <si>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</si>
  <si>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</si>
  <si>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</si>
  <si>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</si>
  <si>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</si>
  <si>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</si>
  <si>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</si>
  <si>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</si>
  <si>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</si>
  <si>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</si>
  <si>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</si>
  <si>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</si>
  <si>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</si>
  <si>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</si>
  <si>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</si>
  <si>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</si>
  <si>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</si>
  <si>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</si>
  <si>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</si>
  <si>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</si>
  <si>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</si>
  <si>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</si>
  <si>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</si>
  <si>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</si>
  <si>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</si>
  <si>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</si>
  <si>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</si>
  <si>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</si>
  <si>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</si>
  <si>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</si>
  <si>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</si>
  <si>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</si>
  <si>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</si>
  <si>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</si>
  <si>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</si>
  <si>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</si>
  <si>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</si>
  <si>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</si>
  <si>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</si>
  <si>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</si>
  <si>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</si>
  <si>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</si>
  <si>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</si>
  <si>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</si>
  <si>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</si>
  <si>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</si>
  <si>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</si>
  <si>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</si>
  <si>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</si>
  <si>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</si>
  <si>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</si>
  <si>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</si>
  <si>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</si>
  <si>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</si>
  <si>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</si>
  <si>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</si>
  <si>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</si>
  <si>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</si>
  <si>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</si>
  <si>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</si>
  <si>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</si>
  <si>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</si>
  <si>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</si>
  <si>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</si>
  <si>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</si>
  <si>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</si>
  <si>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</si>
  <si>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</si>
  <si>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</si>
  <si>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</si>
  <si>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</si>
  <si>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</si>
  <si>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</si>
  <si>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</si>
  <si>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</si>
  <si>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</si>
  <si>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</si>
  <si>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</si>
  <si>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</si>
  <si>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</si>
  <si>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</si>
  <si>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</si>
  <si>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</si>
  <si>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</si>
  <si>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</si>
  <si>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</si>
  <si>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</si>
  <si>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</si>
  <si>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</si>
  <si>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</si>
  <si>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</si>
  <si>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</si>
  <si>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</si>
  <si>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</si>
  <si>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</si>
  <si>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</si>
  <si>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</si>
  <si>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</si>
  <si>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</si>
  <si>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</si>
  <si>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</si>
  <si>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</si>
  <si>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</si>
  <si>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</si>
  <si>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</si>
  <si>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</si>
  <si>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</si>
  <si>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</si>
  <si>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</si>
  <si>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</si>
  <si>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</si>
  <si>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</si>
  <si>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</si>
  <si>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</si>
  <si>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</si>
  <si>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</si>
  <si>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</si>
  <si>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</si>
  <si>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</si>
  <si>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</si>
  <si>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</si>
  <si>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</si>
  <si>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</si>
  <si>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</si>
  <si>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</si>
  <si>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</si>
  <si>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</si>
  <si>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</si>
  <si>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</si>
  <si>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</si>
  <si>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</si>
  <si>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</si>
  <si>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</si>
  <si>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</si>
  <si>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</si>
  <si>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</si>
  <si>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</si>
  <si>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</si>
  <si>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</si>
  <si>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</si>
  <si>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</si>
  <si>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</si>
  <si>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</si>
  <si>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</si>
  <si>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</si>
  <si>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</si>
  <si>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</si>
  <si>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</si>
  <si>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</si>
  <si>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</si>
  <si>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</si>
  <si>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</si>
  <si>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</si>
  <si>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</si>
  <si>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</si>
  <si>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</si>
  <si>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</si>
  <si>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</si>
  <si>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</si>
  <si>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</si>
  <si>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</si>
  <si>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</si>
  <si>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</si>
  <si>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</si>
  <si>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</si>
  <si>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</si>
  <si>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</si>
  <si>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</si>
  <si>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</si>
  <si>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</si>
  <si>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</si>
  <si>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</si>
  <si>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</si>
  <si>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</si>
  <si>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</si>
  <si>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</si>
  <si>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</si>
  <si>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</si>
  <si>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</si>
  <si>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</si>
  <si>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</si>
  <si>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</si>
  <si>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</si>
  <si>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</si>
  <si>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</si>
  <si>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</si>
  <si>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</si>
  <si>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</si>
  <si>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</si>
  <si>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</si>
  <si>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</si>
  <si>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</si>
  <si>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</si>
  <si>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</si>
  <si>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</si>
  <si>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</si>
  <si>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</si>
  <si>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</si>
  <si>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</si>
  <si>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</si>
  <si>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</si>
  <si>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</si>
  <si>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</si>
  <si>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</si>
  <si>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</si>
  <si>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</si>
  <si>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</si>
  <si>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</si>
  <si>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</si>
  <si>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</si>
  <si>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</si>
  <si>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</si>
  <si>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</si>
  <si>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</si>
  <si>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</si>
  <si>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</si>
  <si>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</si>
  <si>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</si>
  <si>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</si>
  <si>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</si>
  <si>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</si>
  <si>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</si>
  <si>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</si>
  <si>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</si>
  <si>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</si>
  <si>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</si>
  <si>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</si>
  <si>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</si>
  <si>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</si>
  <si>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</si>
  <si>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</si>
  <si>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</si>
  <si>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</si>
  <si>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</si>
  <si>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</si>
  <si>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</si>
  <si>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</si>
  <si>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</si>
  <si>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</si>
  <si>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</si>
  <si>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</si>
  <si>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</si>
  <si>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</si>
  <si>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</si>
  <si>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</si>
  <si>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</si>
  <si>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</si>
  <si>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</si>
  <si>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</si>
  <si>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</si>
  <si>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</si>
  <si>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</si>
  <si>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</si>
  <si>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</si>
  <si>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</si>
  <si>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</si>
  <si>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</si>
  <si>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</si>
  <si>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</si>
  <si>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</si>
  <si>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</si>
  <si>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</si>
  <si>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</si>
  <si>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</si>
  <si>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</si>
  <si>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</si>
  <si>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</si>
  <si>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</si>
  <si>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</si>
  <si>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</si>
  <si>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</si>
  <si>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</si>
  <si>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</si>
  <si>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</si>
  <si>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</si>
  <si>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</si>
  <si>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</si>
  <si>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</si>
  <si>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</si>
  <si>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</si>
  <si>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</si>
  <si>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</si>
  <si>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</si>
  <si>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</si>
  <si>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</si>
  <si>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</si>
  <si>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</si>
  <si>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</si>
  <si>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</si>
  <si>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</si>
  <si>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</si>
  <si>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</si>
  <si>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</si>
  <si>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</si>
  <si>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</si>
  <si>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</si>
  <si>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</si>
  <si>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</si>
  <si>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</si>
  <si>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</si>
  <si>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</si>
  <si>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</si>
  <si>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</si>
  <si>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</si>
  <si>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</si>
  <si>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</si>
  <si>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</si>
  <si>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</si>
  <si>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</si>
  <si>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</si>
  <si>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</si>
  <si>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</si>
  <si>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</si>
  <si>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</si>
  <si>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</si>
  <si>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</si>
  <si>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</si>
  <si>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</si>
  <si>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</si>
  <si>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</si>
  <si>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</si>
  <si>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</si>
  <si>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</si>
  <si>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</si>
  <si>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</si>
  <si>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</si>
  <si>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</si>
  <si>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</si>
  <si>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</si>
  <si>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</si>
  <si>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</si>
  <si>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</si>
  <si>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</si>
  <si>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</si>
  <si>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</si>
  <si>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</si>
  <si>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</si>
  <si>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</si>
  <si>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</si>
  <si>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</si>
  <si>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</si>
  <si>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</si>
  <si>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</si>
  <si>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</si>
  <si>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</si>
  <si>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</si>
  <si>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</si>
  <si>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</si>
  <si>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</si>
  <si>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</si>
  <si>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</si>
  <si>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</si>
  <si>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</si>
  <si>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</si>
  <si>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</si>
  <si>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</si>
  <si>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</si>
  <si>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</si>
  <si>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</si>
  <si>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</si>
  <si>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</si>
  <si>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</si>
  <si>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</si>
  <si>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</si>
  <si>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</si>
  <si>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</si>
  <si>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</si>
  <si>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</si>
  <si>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</si>
  <si>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</si>
  <si>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</si>
  <si>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</si>
  <si>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</si>
  <si>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</si>
  <si>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</si>
  <si>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</si>
  <si>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</si>
  <si>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</si>
  <si>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</si>
  <si>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</si>
  <si>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</si>
  <si>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</si>
  <si>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</si>
  <si>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</si>
  <si>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</si>
  <si>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</si>
  <si>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</si>
  <si>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</si>
  <si>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</si>
  <si>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</si>
  <si>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</si>
  <si>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</si>
  <si>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</si>
  <si>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</si>
  <si>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</si>
  <si>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</si>
  <si>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</si>
  <si>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</si>
  <si>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</si>
  <si>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</si>
  <si>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</si>
  <si>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</si>
  <si>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</si>
  <si>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</si>
  <si>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</si>
  <si>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</si>
  <si>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</si>
  <si>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</si>
  <si>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</si>
  <si>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</si>
  <si>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</si>
  <si>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</si>
  <si>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</si>
  <si>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</si>
  <si>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</si>
  <si>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</si>
  <si>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</si>
  <si>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</si>
  <si>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</si>
  <si>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</si>
  <si>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</si>
  <si>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</si>
  <si>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</si>
  <si>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</si>
  <si>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</si>
  <si>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</si>
  <si>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</si>
  <si>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</si>
  <si>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</si>
  <si>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</si>
  <si>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</si>
  <si>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</si>
  <si>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</si>
  <si>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</si>
  <si>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</si>
  <si>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</si>
  <si>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</si>
  <si>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</si>
  <si>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</si>
  <si>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</si>
  <si>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</si>
  <si>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</si>
  <si>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</si>
  <si>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</si>
  <si>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</si>
  <si>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</si>
  <si>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</si>
  <si>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</si>
  <si>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</si>
  <si>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</si>
  <si>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</si>
  <si>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</si>
  <si>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</si>
  <si>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</si>
  <si>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</si>
  <si>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</si>
  <si>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</si>
  <si>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</si>
  <si>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</si>
  <si>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</si>
  <si>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</si>
  <si>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</si>
  <si>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</si>
  <si>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</si>
  <si>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</si>
  <si>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</si>
  <si>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</si>
  <si>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</si>
  <si>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</si>
  <si>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</si>
  <si>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</si>
  <si>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</si>
  <si>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</si>
  <si>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</si>
  <si>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</si>
  <si>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</si>
  <si>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</si>
  <si>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</si>
  <si>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</si>
  <si>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</si>
  <si>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</si>
  <si>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</si>
  <si>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</si>
  <si>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</si>
  <si>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</si>
  <si>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</si>
  <si>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</si>
  <si>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</si>
  <si>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</si>
  <si>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</si>
  <si>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</si>
  <si>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</si>
  <si>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</si>
  <si>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</si>
  <si>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</si>
  <si>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</si>
  <si>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</si>
  <si>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</si>
  <si>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</si>
  <si>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</si>
  <si>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</si>
  <si>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</si>
  <si>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</si>
  <si>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</si>
  <si>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</si>
  <si>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</si>
  <si>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</si>
  <si>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</si>
  <si>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</si>
  <si>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</si>
  <si>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</si>
  <si>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</si>
  <si>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</si>
  <si>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</si>
  <si>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</si>
  <si>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</si>
  <si>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</si>
  <si>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</si>
  <si>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</si>
  <si>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</si>
  <si>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</si>
  <si>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</si>
  <si>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</si>
  <si>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</si>
  <si>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</si>
  <si>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</si>
  <si>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</si>
  <si>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</si>
  <si>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</si>
  <si>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</si>
  <si>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</si>
  <si>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</si>
  <si>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</si>
  <si>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</si>
  <si>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</si>
  <si>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</si>
  <si>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</si>
  <si>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</si>
  <si>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</si>
  <si>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</si>
  <si>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</si>
  <si>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</si>
  <si>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</si>
  <si>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</si>
  <si>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</si>
  <si>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</si>
  <si>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</si>
  <si>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</si>
  <si>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</si>
  <si>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</si>
  <si>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</si>
  <si>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</si>
  <si>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</si>
  <si>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</si>
  <si>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</si>
  <si>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</si>
  <si>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</si>
  <si>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</si>
  <si>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</si>
  <si>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</si>
  <si>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</si>
  <si>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</si>
  <si>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</si>
  <si>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</si>
  <si>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</si>
  <si>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</si>
  <si>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</si>
  <si>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</si>
  <si>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</si>
  <si>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</si>
  <si>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</si>
  <si>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</si>
  <si>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</si>
  <si>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</si>
  <si>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</si>
  <si>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</si>
  <si>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</si>
  <si>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</si>
  <si>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</si>
  <si>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</si>
  <si>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</si>
  <si>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</si>
  <si>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</si>
  <si>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</si>
  <si>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</si>
  <si>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</si>
  <si>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</si>
  <si>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</si>
  <si>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</si>
  <si>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</si>
  <si>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</si>
  <si>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</si>
  <si>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</si>
  <si>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</si>
  <si>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</si>
  <si>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</si>
  <si>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</si>
  <si>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</si>
  <si>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</si>
  <si>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</si>
  <si>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</si>
  <si>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</si>
  <si>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</si>
  <si>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</si>
  <si>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</si>
  <si>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</si>
  <si>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</si>
  <si>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</si>
  <si>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</si>
  <si>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</si>
  <si>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</si>
  <si>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</si>
  <si>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</si>
  <si>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</si>
  <si>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</si>
  <si>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</si>
  <si>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</si>
  <si>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</si>
  <si>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</si>
  <si>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</si>
  <si>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</si>
  <si>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</si>
  <si>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</si>
  <si>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</si>
  <si>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</si>
  <si>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</si>
  <si>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</si>
  <si>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</si>
  <si>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</si>
  <si>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</si>
  <si>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</si>
  <si>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</si>
  <si>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</si>
  <si>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</si>
  <si>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</si>
  <si>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</si>
  <si>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</si>
  <si>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</si>
  <si>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</si>
  <si>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</si>
  <si>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</si>
  <si>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</si>
  <si>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</si>
  <si>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</si>
  <si>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</si>
  <si>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</si>
  <si>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</si>
  <si>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</si>
  <si>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</si>
  <si>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</si>
  <si>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</si>
  <si>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</si>
  <si>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</si>
  <si>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</si>
  <si>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</si>
  <si>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</si>
  <si>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</si>
  <si>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</si>
  <si>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</si>
  <si>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</si>
  <si>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</si>
  <si>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</si>
  <si>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</si>
  <si>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</si>
  <si>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</si>
  <si>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</si>
  <si>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</si>
  <si>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</si>
  <si>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</si>
  <si>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</si>
  <si>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</si>
  <si>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</si>
  <si>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</si>
  <si>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</si>
  <si>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</si>
  <si>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</si>
  <si>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</si>
  <si>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</si>
  <si>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</si>
  <si>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</si>
  <si>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</si>
  <si>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</si>
  <si>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</si>
  <si>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</si>
  <si>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</si>
  <si>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</si>
  <si>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</si>
  <si>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</si>
  <si>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</si>
  <si>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</si>
  <si>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</si>
  <si>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</si>
  <si>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</si>
  <si>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</si>
  <si>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</si>
  <si>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</si>
  <si>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</si>
  <si>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</si>
  <si>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</si>
  <si>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</si>
  <si>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</si>
  <si>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</si>
  <si>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</si>
  <si>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</si>
  <si>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</si>
  <si>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</si>
  <si>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</si>
  <si>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</si>
  <si>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</si>
  <si>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</si>
  <si>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</si>
  <si>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</si>
  <si>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</si>
  <si>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</si>
  <si>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</si>
  <si>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</si>
  <si>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</si>
  <si>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</si>
  <si>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</si>
  <si>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</si>
  <si>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</si>
  <si>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</si>
  <si>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</si>
  <si>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</si>
  <si>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</si>
  <si>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</si>
  <si>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</si>
  <si>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</si>
  <si>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</si>
  <si>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</si>
  <si>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</si>
  <si>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</si>
  <si>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</si>
  <si>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</si>
  <si>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</si>
  <si>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</si>
  <si>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</si>
  <si>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</si>
  <si>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</si>
  <si>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</si>
  <si>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</si>
  <si>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</si>
  <si>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</si>
  <si>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</si>
  <si>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</si>
  <si>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</si>
  <si>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</si>
  <si>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</si>
  <si>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</si>
  <si>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</si>
  <si>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</si>
  <si>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</si>
  <si>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</si>
  <si>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</si>
  <si>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</si>
  <si>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</si>
  <si>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</si>
  <si>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</si>
  <si>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</si>
  <si>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</si>
  <si>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</si>
  <si>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</si>
  <si>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</si>
  <si>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</si>
  <si>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</si>
  <si>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</si>
  <si>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</si>
  <si>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</si>
  <si>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</si>
  <si>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</si>
  <si>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</si>
  <si>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</si>
  <si>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</si>
  <si>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</si>
  <si>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</si>
  <si>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</si>
  <si>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</si>
  <si>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</si>
  <si>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</si>
  <si>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</si>
  <si>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</si>
  <si>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</si>
  <si>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</si>
  <si>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</si>
  <si>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</si>
  <si>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</si>
  <si>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</si>
  <si>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</si>
  <si>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</si>
  <si>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</si>
  <si>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</si>
  <si>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</si>
  <si>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</si>
  <si>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</si>
  <si>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</si>
  <si>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</si>
  <si>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</si>
  <si>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</si>
  <si>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</si>
  <si>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</si>
  <si>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</si>
  <si>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</si>
  <si>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</si>
  <si>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</si>
  <si>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</si>
  <si>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</si>
  <si>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</si>
  <si>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</si>
  <si>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</si>
  <si>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</si>
  <si>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</si>
  <si>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</si>
  <si>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</si>
  <si>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</si>
  <si>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</si>
  <si>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</si>
  <si>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</si>
  <si>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</si>
  <si>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</si>
  <si>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</si>
  <si>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</si>
  <si>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</si>
  <si>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</si>
  <si>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</si>
  <si>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</si>
  <si>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</si>
  <si>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</si>
  <si>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</si>
  <si>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</si>
  <si>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</si>
  <si>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</si>
  <si>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</si>
  <si>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</si>
  <si>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</si>
  <si>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</si>
  <si>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</si>
  <si>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</si>
  <si>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</si>
  <si>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</si>
  <si>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</si>
  <si>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</si>
  <si>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</si>
  <si>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</si>
  <si>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</si>
  <si>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</si>
  <si>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</si>
  <si>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</si>
  <si>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</si>
  <si>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</si>
  <si>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</si>
  <si>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</si>
  <si>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</si>
  <si>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</si>
  <si>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</si>
  <si>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</si>
  <si>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</si>
  <si>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</si>
  <si>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</si>
  <si>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</si>
  <si>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</si>
  <si>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</si>
  <si>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</si>
  <si>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</si>
  <si>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</si>
  <si>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</si>
  <si>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</si>
  <si>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</si>
  <si>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</si>
  <si>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</si>
  <si>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</si>
  <si>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</si>
  <si>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</si>
  <si>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</si>
  <si>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</si>
  <si>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</si>
  <si>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</si>
  <si>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</si>
  <si>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</si>
  <si>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</si>
  <si>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</si>
  <si>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</si>
  <si>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</si>
  <si>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</si>
  <si>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</si>
  <si>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</si>
  <si>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</si>
  <si>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</si>
  <si>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</si>
  <si>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</si>
  <si>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</si>
  <si>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</si>
  <si>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</si>
  <si>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</si>
  <si>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</si>
  <si>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</si>
  <si>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</si>
  <si>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</si>
  <si>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</si>
  <si>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</si>
  <si>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</si>
  <si>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</si>
  <si>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</si>
  <si>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</si>
  <si>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</si>
  <si>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</si>
  <si>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</si>
  <si>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</si>
  <si>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</si>
  <si>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</si>
  <si>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</si>
  <si>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</si>
  <si>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</si>
  <si>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</si>
  <si>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</si>
  <si>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</si>
  <si>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</si>
  <si>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</si>
  <si>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</si>
  <si>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</si>
  <si>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</si>
  <si>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</si>
  <si>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</si>
  <si>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</si>
  <si>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</si>
  <si>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</si>
  <si>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</si>
  <si>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</si>
  <si>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</si>
  <si>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</si>
  <si>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</si>
  <si>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</si>
  <si>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</si>
  <si>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</si>
  <si>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</si>
  <si>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</si>
  <si>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</si>
  <si>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</si>
  <si>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</si>
  <si>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</si>
  <si>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</si>
  <si>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</si>
  <si>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</si>
  <si>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</si>
  <si>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</si>
  <si>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</si>
  <si>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</si>
  <si>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</si>
  <si>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</si>
  <si>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</si>
  <si>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</si>
  <si>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</si>
  <si>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</si>
  <si>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</si>
  <si>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</si>
  <si>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</si>
  <si>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</si>
  <si>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</si>
  <si>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</si>
  <si>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</si>
  <si>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</si>
  <si>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</si>
  <si>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</si>
  <si>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</si>
  <si>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</si>
  <si>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</si>
  <si>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</si>
  <si>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</si>
  <si>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</si>
  <si>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</si>
  <si>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</si>
  <si>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</si>
  <si>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</si>
  <si>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</si>
  <si>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</si>
  <si>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</si>
  <si>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</si>
  <si>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</si>
  <si>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</si>
  <si>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</si>
  <si>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</si>
  <si>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</si>
  <si>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</si>
  <si>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</si>
  <si>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</si>
  <si>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</si>
  <si>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</si>
  <si>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</si>
  <si>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</si>
  <si>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</si>
  <si>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</si>
  <si>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</si>
  <si>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</si>
  <si>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</si>
  <si>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</si>
  <si>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</si>
  <si>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</si>
  <si>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</si>
  <si>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</si>
  <si>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</si>
  <si>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</si>
  <si>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</si>
  <si>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</si>
  <si>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</si>
  <si>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</si>
  <si>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</si>
  <si>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</si>
  <si>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</si>
  <si>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</si>
  <si>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</si>
  <si>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</si>
  <si>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</si>
  <si>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</si>
  <si>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</si>
  <si>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</si>
  <si>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</si>
  <si>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</si>
  <si>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</si>
  <si>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</si>
  <si>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</si>
  <si>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</si>
  <si>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</si>
  <si>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</si>
  <si>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</si>
  <si>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</si>
  <si>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</si>
  <si>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</si>
  <si>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</si>
  <si>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</si>
  <si>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</si>
  <si>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</si>
  <si>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</si>
  <si>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</si>
  <si>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</si>
  <si>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</si>
  <si>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</si>
  <si>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</si>
  <si>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</si>
  <si>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</si>
  <si>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</si>
  <si>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</si>
  <si>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</si>
  <si>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</si>
  <si>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</si>
  <si>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</si>
  <si>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</si>
  <si>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</si>
  <si>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</si>
  <si>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</si>
  <si>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</si>
  <si>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</si>
  <si>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</si>
  <si>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</si>
  <si>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</si>
  <si>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</si>
  <si>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</si>
  <si>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</si>
  <si>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</si>
  <si>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</si>
  <si>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</si>
  <si>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</si>
  <si>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</si>
  <si>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</si>
  <si>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</si>
  <si>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</si>
  <si>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</si>
  <si>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</si>
  <si>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</si>
  <si>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</si>
  <si>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</si>
  <si>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</si>
  <si>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</si>
  <si>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</si>
  <si>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</si>
  <si>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</si>
  <si>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</si>
  <si>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</si>
  <si>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</si>
  <si>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</si>
  <si>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</si>
  <si>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</si>
  <si>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</si>
  <si>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</si>
  <si>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</si>
  <si>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</si>
  <si>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</si>
  <si>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</si>
  <si>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</si>
  <si>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</si>
  <si>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</si>
  <si>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</si>
  <si>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</si>
  <si>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</si>
  <si>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</si>
  <si>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</si>
  <si>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</si>
  <si>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</si>
  <si>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</si>
  <si>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</si>
  <si>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</si>
  <si>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</si>
  <si>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</si>
  <si>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</si>
  <si>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</si>
  <si>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</si>
  <si>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</si>
  <si>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</si>
  <si>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</si>
  <si>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</si>
  <si>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</si>
  <si>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</si>
  <si>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</si>
  <si>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</si>
  <si>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</si>
  <si>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</si>
  <si>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</si>
  <si>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</si>
  <si>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</si>
  <si>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</si>
  <si>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</si>
  <si>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</si>
  <si>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</si>
  <si>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</si>
  <si>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</si>
  <si>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</si>
  <si>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</si>
  <si>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</si>
  <si>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</si>
  <si>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</si>
  <si>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</si>
  <si>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</si>
  <si>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</si>
  <si>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</si>
  <si>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</si>
  <si>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</si>
  <si>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</si>
  <si>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</si>
  <si>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</si>
  <si>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</si>
  <si>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</si>
  <si>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</si>
  <si>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</si>
  <si>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</si>
  <si>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</si>
  <si>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</si>
  <si>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</si>
  <si>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</si>
  <si>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</si>
  <si>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</si>
  <si>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</si>
  <si>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</si>
  <si>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</si>
  <si>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</si>
  <si>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</si>
  <si>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</si>
  <si>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</si>
  <si>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</si>
  <si>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</si>
  <si>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</si>
  <si>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</si>
  <si>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</si>
  <si>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</si>
  <si>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</si>
  <si>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</si>
  <si>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</si>
  <si>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</si>
  <si>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</si>
  <si>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</si>
  <si>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</si>
  <si>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</si>
  <si>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</si>
  <si>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</si>
  <si>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</si>
  <si>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</si>
  <si>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</si>
  <si>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</si>
  <si>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</si>
  <si>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</si>
  <si>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</si>
  <si>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</si>
  <si>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</si>
  <si>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</si>
  <si>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</si>
  <si>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</si>
  <si>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</si>
  <si>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</si>
  <si>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</si>
  <si>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</si>
  <si>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</si>
  <si>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</si>
  <si>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</si>
  <si>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</si>
  <si>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</si>
  <si>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</si>
  <si>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</si>
  <si>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</si>
  <si>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</si>
  <si>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</si>
  <si>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</si>
  <si>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</si>
  <si>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</si>
  <si>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</si>
  <si>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</si>
  <si>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</si>
  <si>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</si>
  <si>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</si>
  <si>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</si>
  <si>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</si>
  <si>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</si>
  <si>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</si>
  <si>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</si>
  <si>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</si>
  <si>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</si>
  <si>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</si>
  <si>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</si>
  <si>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</si>
  <si>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</si>
  <si>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</si>
  <si>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</si>
  <si>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</si>
  <si>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</si>
  <si>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</si>
  <si>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</si>
  <si>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</si>
  <si>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</si>
  <si>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</si>
  <si>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</si>
  <si>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</si>
  <si>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</si>
  <si>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</si>
  <si>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</si>
  <si>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</si>
  <si>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</si>
  <si>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</si>
  <si>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</si>
  <si>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</si>
  <si>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</si>
  <si>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</si>
  <si>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</si>
  <si>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</si>
  <si>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</si>
  <si>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</si>
  <si>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</si>
  <si>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</si>
  <si>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</si>
  <si>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</si>
  <si>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</si>
  <si>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</si>
  <si>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</si>
  <si>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</si>
  <si>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</si>
  <si>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</si>
  <si>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</si>
  <si>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</si>
  <si>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</si>
  <si>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</si>
  <si>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</si>
  <si>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</si>
  <si>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</si>
  <si>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</si>
  <si>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</si>
  <si>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</si>
  <si>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</si>
  <si>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</si>
  <si>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</si>
  <si>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</si>
  <si>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</si>
  <si>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</si>
  <si>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</si>
  <si>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</si>
  <si>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</si>
  <si>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</si>
  <si>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</si>
  <si>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</si>
  <si>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</si>
  <si>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</si>
  <si>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</si>
  <si>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</si>
  <si>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</si>
  <si>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</si>
  <si>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</si>
  <si>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</si>
  <si>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</si>
  <si>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</si>
  <si>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</si>
  <si>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</si>
  <si>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</si>
  <si>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</si>
  <si>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</si>
  <si>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</si>
  <si>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</si>
  <si>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</si>
  <si>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</si>
  <si>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</si>
  <si>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</si>
  <si>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</si>
  <si>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</si>
  <si>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</si>
  <si>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</si>
  <si>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</si>
  <si>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</si>
  <si>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</si>
  <si>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</si>
  <si>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</si>
  <si>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</si>
  <si>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</si>
  <si>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</si>
  <si>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</si>
  <si>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</si>
  <si>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</si>
  <si>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</si>
  <si>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</si>
  <si>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</si>
  <si>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</si>
  <si>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</si>
  <si>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</si>
  <si>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</si>
  <si>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</si>
  <si>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</si>
  <si>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</si>
  <si>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</si>
  <si>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</si>
  <si>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</si>
  <si>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</si>
  <si>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</si>
  <si>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</si>
  <si>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</si>
  <si>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</si>
  <si>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</si>
  <si>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</si>
  <si>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</si>
  <si>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</si>
  <si>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</si>
  <si>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</si>
  <si>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</si>
  <si>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</si>
  <si>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</si>
  <si>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</si>
  <si>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</si>
  <si>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</si>
  <si>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</si>
  <si>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</si>
  <si>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</si>
  <si>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</si>
  <si>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</si>
  <si>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</si>
  <si>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</si>
  <si>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</si>
  <si>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</si>
  <si>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</si>
  <si>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</si>
  <si>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</si>
  <si>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</si>
  <si>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</si>
  <si>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</si>
  <si>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</si>
  <si>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</si>
  <si>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</si>
  <si>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</si>
  <si>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</si>
  <si>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</si>
  <si>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</si>
  <si>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</si>
  <si>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</si>
  <si>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</si>
  <si>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</si>
  <si>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</si>
  <si>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</si>
  <si>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</si>
  <si>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</si>
  <si>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</si>
  <si>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</si>
  <si>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</si>
  <si>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</si>
  <si>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</si>
  <si>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</si>
  <si>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</si>
  <si>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</si>
  <si>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</si>
  <si>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</si>
  <si>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</si>
  <si>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</si>
  <si>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</si>
  <si>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</si>
  <si>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</si>
  <si>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</si>
  <si>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</si>
  <si>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</si>
  <si>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</si>
  <si>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</si>
  <si>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</si>
  <si>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</si>
  <si>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</si>
  <si>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</si>
  <si>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</si>
  <si>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</si>
  <si>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</si>
  <si>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</si>
  <si>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</si>
  <si>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</si>
  <si>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</si>
  <si>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</si>
  <si>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</si>
  <si>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</si>
  <si>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</si>
  <si>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</si>
  <si>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</si>
  <si>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</si>
  <si>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</si>
  <si>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</si>
  <si>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</si>
  <si>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</si>
  <si>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</si>
  <si>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</si>
  <si>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</si>
  <si>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</si>
  <si>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</si>
  <si>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</si>
  <si>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</si>
  <si>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</si>
  <si>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</si>
  <si>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</si>
  <si>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</si>
  <si>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</si>
  <si>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</si>
  <si>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</si>
  <si>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</si>
  <si>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</si>
  <si>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</si>
  <si>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</si>
  <si>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</si>
  <si>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</si>
  <si>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</si>
  <si>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</si>
  <si>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</si>
  <si>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</si>
  <si>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</si>
  <si>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</si>
  <si>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</si>
  <si>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</si>
  <si>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</si>
  <si>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</si>
  <si>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</si>
  <si>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</si>
  <si>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</si>
  <si>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</si>
  <si>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</si>
  <si>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</si>
  <si>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</si>
  <si>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</si>
  <si>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</si>
  <si>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</si>
  <si>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</si>
  <si>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</si>
  <si>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</si>
  <si>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</si>
  <si>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</si>
  <si>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</si>
  <si>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</si>
  <si>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</si>
  <si>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</si>
  <si>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</si>
  <si>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</si>
  <si>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</si>
  <si>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</si>
  <si>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</si>
  <si>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</si>
  <si>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</si>
  <si>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</si>
  <si>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</si>
  <si>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</si>
  <si>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</si>
  <si>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</si>
  <si>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</si>
  <si>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</si>
  <si>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</si>
  <si>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</si>
  <si>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</si>
  <si>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</si>
  <si>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</si>
  <si>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</si>
  <si>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</si>
  <si>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</si>
  <si>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</si>
  <si>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</si>
  <si>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</si>
  <si>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</si>
  <si>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</si>
  <si>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</si>
  <si>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</si>
  <si>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</si>
  <si>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</si>
  <si>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</si>
  <si>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</si>
  <si>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</si>
  <si>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</si>
  <si>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</si>
  <si>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</si>
  <si>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</si>
  <si>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</si>
  <si>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</si>
  <si>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</si>
  <si>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</si>
  <si>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</si>
  <si>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</si>
  <si>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</si>
  <si>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</si>
  <si>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</si>
  <si>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</si>
  <si>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</si>
  <si>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</si>
  <si>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</si>
  <si>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</si>
  <si>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</si>
  <si>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</si>
  <si>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</si>
  <si>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</si>
  <si>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</si>
  <si>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</si>
  <si>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</si>
  <si>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</si>
  <si>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</si>
  <si>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</si>
  <si>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</si>
  <si>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</si>
  <si>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</si>
  <si>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</si>
  <si>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</si>
  <si>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</si>
  <si>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</si>
  <si>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</si>
  <si>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</si>
  <si>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</si>
  <si>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</si>
  <si>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</si>
  <si>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</si>
  <si>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</si>
  <si>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</si>
  <si>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</si>
  <si>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</si>
  <si>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</si>
  <si>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</si>
  <si>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</si>
  <si>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</si>
  <si>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</si>
  <si>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</si>
  <si>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</si>
  <si>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</si>
  <si>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</si>
  <si>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</si>
  <si>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</si>
  <si>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</si>
  <si>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</si>
  <si>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</si>
  <si>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</si>
  <si>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</si>
  <si>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</si>
  <si>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</si>
  <si>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</si>
  <si>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</si>
  <si>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</si>
  <si>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</si>
  <si>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</si>
  <si>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</si>
  <si>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</si>
  <si>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</si>
  <si>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</si>
  <si>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</si>
  <si>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</si>
  <si>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</si>
  <si>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</si>
  <si>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</si>
  <si>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</si>
  <si>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</si>
  <si>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</si>
  <si>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</si>
  <si>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</si>
  <si>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</si>
  <si>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</si>
  <si>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</si>
  <si>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</si>
  <si>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</si>
  <si>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</si>
  <si>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</si>
  <si>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</si>
  <si>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</si>
  <si>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</si>
  <si>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</si>
  <si>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</si>
  <si>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</si>
  <si>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</si>
  <si>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</si>
  <si>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</si>
  <si>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</si>
  <si>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</si>
  <si>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</si>
  <si>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</si>
  <si>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</si>
  <si>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</si>
  <si>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</si>
  <si>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</si>
  <si>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</si>
  <si>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</si>
  <si>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</si>
  <si>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</si>
  <si>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</si>
  <si>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</si>
  <si>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</si>
  <si>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</si>
  <si>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</si>
  <si>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</si>
  <si>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</si>
  <si>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</si>
  <si>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</si>
  <si>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</si>
  <si>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</si>
  <si>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</si>
  <si>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</si>
  <si>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</si>
  <si>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</si>
  <si>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</si>
  <si>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</si>
  <si>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</si>
  <si>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</si>
  <si>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</si>
  <si>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</si>
  <si>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</si>
  <si>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</si>
  <si>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</si>
  <si>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</si>
  <si>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</si>
  <si>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</si>
  <si>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</si>
  <si>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</si>
  <si>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</si>
  <si>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</si>
  <si>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</si>
  <si>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</si>
  <si>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</si>
  <si>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</si>
  <si>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</si>
  <si>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</si>
  <si>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</si>
  <si>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</si>
  <si>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</si>
  <si>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</si>
  <si>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</si>
  <si>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</si>
  <si>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</si>
  <si>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</si>
  <si>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</si>
  <si>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</si>
  <si>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</si>
  <si>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</si>
  <si>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</si>
  <si>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</si>
  <si>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</si>
  <si>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</si>
  <si>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</si>
  <si>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</si>
  <si>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</si>
  <si>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</si>
  <si>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</si>
  <si>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</si>
  <si>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</si>
  <si>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</si>
  <si>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</si>
  <si>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</si>
  <si>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</si>
  <si>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</si>
  <si>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</si>
  <si>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</si>
  <si>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</si>
  <si>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</si>
  <si>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</si>
  <si>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</si>
  <si>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</si>
  <si>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</si>
  <si>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</si>
  <si>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</si>
  <si>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</si>
  <si>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</si>
  <si>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</si>
  <si>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</si>
  <si>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</si>
  <si>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</si>
  <si>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</si>
  <si>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</si>
  <si>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</si>
  <si>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</si>
  <si>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</si>
  <si>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</si>
  <si>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</si>
  <si>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</si>
  <si>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</si>
  <si>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</si>
  <si>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</si>
  <si>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</si>
  <si>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</si>
  <si>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</si>
  <si>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</si>
  <si>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</si>
  <si>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</si>
  <si>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</si>
  <si>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</si>
  <si>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</si>
  <si>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</si>
  <si>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</si>
  <si>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</si>
  <si>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</si>
  <si>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</si>
  <si>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</si>
  <si>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</si>
  <si>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</si>
  <si>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</si>
  <si>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</si>
  <si>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</si>
  <si>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</si>
  <si>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</si>
  <si>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</si>
  <si>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</si>
  <si>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</si>
  <si>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</si>
  <si>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</si>
  <si>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</si>
  <si>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</si>
  <si>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</si>
  <si>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</si>
  <si>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</si>
  <si>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</si>
  <si>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</si>
  <si>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</si>
  <si>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</si>
  <si>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</si>
  <si>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</si>
  <si>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</si>
  <si>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</si>
  <si>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</si>
  <si>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</si>
  <si>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</si>
  <si>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</si>
  <si>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</si>
  <si>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</si>
  <si>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</si>
  <si>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</si>
  <si>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</si>
  <si>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</si>
  <si>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</si>
  <si>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</si>
  <si>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</si>
  <si>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</si>
  <si>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</si>
  <si>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</si>
  <si>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</si>
  <si>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</si>
  <si>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</si>
  <si>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</si>
  <si>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</si>
  <si>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</si>
  <si>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</si>
  <si>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</si>
  <si>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</si>
  <si>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</si>
  <si>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</si>
  <si>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</si>
  <si>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</si>
  <si>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</si>
  <si>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</si>
  <si>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</si>
  <si>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</si>
  <si>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</si>
  <si>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</si>
  <si>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</si>
  <si>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</si>
  <si>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</si>
  <si>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</si>
  <si>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</si>
  <si>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</si>
  <si>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</si>
  <si>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</si>
  <si>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</si>
  <si>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</si>
  <si>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</si>
  <si>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</si>
  <si>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</si>
  <si>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</si>
  <si>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</si>
  <si>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</si>
  <si>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</si>
  <si>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</si>
  <si>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</si>
  <si>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</si>
  <si>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</si>
  <si>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</si>
  <si>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</si>
  <si>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</si>
  <si>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</si>
  <si>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</si>
  <si>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</si>
  <si>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</si>
  <si>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</si>
  <si>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</si>
  <si>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</si>
  <si>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</si>
  <si>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</si>
  <si>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</si>
  <si>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</si>
  <si>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</si>
  <si>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</si>
  <si>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</si>
  <si>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</si>
  <si>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</si>
  <si>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</si>
  <si>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</si>
  <si>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</si>
  <si>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</si>
  <si>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</si>
  <si>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</si>
  <si>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</si>
  <si>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</si>
  <si>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</si>
  <si>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</si>
  <si>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</si>
  <si>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</si>
  <si>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</si>
  <si>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</si>
  <si>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</si>
  <si>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</si>
  <si>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</si>
  <si>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</si>
  <si>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</si>
  <si>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</si>
  <si>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</si>
  <si>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</si>
  <si>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</si>
  <si>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</si>
  <si>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</si>
  <si>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</si>
  <si>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</si>
  <si>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</si>
  <si>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</si>
  <si>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</si>
  <si>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</si>
  <si>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</si>
  <si>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</si>
  <si>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</si>
  <si>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</si>
  <si>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</si>
  <si>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</si>
  <si>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</si>
  <si>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</si>
  <si>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</si>
  <si>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</si>
  <si>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</si>
  <si>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</si>
  <si>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</si>
  <si>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</si>
  <si>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</si>
  <si>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</si>
  <si>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</si>
  <si>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</si>
  <si>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</si>
  <si>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</si>
  <si>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</si>
  <si>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</si>
  <si>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</si>
  <si>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</si>
  <si>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</si>
  <si>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</si>
  <si>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</si>
  <si>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</si>
  <si>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</si>
  <si>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</si>
  <si>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</si>
  <si>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</si>
  <si>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</si>
  <si>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</si>
  <si>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</si>
  <si>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</si>
  <si>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</si>
  <si>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</si>
  <si>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</si>
  <si>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</si>
  <si>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</si>
  <si>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</si>
  <si>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</si>
  <si>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</si>
  <si>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</si>
  <si>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</si>
  <si>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</si>
  <si>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</si>
  <si>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</si>
  <si>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</si>
  <si>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</si>
  <si>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</si>
  <si>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</si>
  <si>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</si>
  <si>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</si>
  <si>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</si>
  <si>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</si>
  <si>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</si>
  <si>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</si>
  <si>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</si>
  <si>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</si>
  <si>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</si>
  <si>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</si>
  <si>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</si>
  <si>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</si>
  <si>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</si>
  <si>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</si>
  <si>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</si>
  <si>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</si>
  <si>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</si>
  <si>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</si>
  <si>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</si>
  <si>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</si>
  <si>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</si>
  <si>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</si>
  <si>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</si>
  <si>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</si>
  <si>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</si>
  <si>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</si>
  <si>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</si>
  <si>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</si>
  <si>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</si>
  <si>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</si>
  <si>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</si>
  <si>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</si>
  <si>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</si>
  <si>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</si>
  <si>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</si>
  <si>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</si>
  <si>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</si>
  <si>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</si>
  <si>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</si>
  <si>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</si>
  <si>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</si>
  <si>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</si>
  <si>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</si>
  <si>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</si>
  <si>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</si>
  <si>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</si>
  <si>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</si>
  <si>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</si>
  <si>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</si>
  <si>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</si>
  <si>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</si>
  <si>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</si>
  <si>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</si>
  <si>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</si>
  <si>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</si>
  <si>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</si>
  <si>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</si>
  <si>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</si>
  <si>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</si>
  <si>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</si>
  <si>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</si>
  <si>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</si>
  <si>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</si>
  <si>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</si>
  <si>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</si>
  <si>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</si>
  <si>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</si>
  <si>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</si>
  <si>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</si>
  <si>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</si>
  <si>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</si>
  <si>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</si>
  <si>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</si>
  <si>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</si>
  <si>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</si>
  <si>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</si>
  <si>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</si>
  <si>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</si>
  <si>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</si>
  <si>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</si>
  <si>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</si>
  <si>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</si>
  <si>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</si>
  <si>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</si>
  <si>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</si>
  <si>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</si>
  <si>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</si>
  <si>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</si>
  <si>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</si>
  <si>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</si>
  <si>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</si>
  <si>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</si>
  <si>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</si>
  <si>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</si>
  <si>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</si>
  <si>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</si>
  <si>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</si>
  <si>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</si>
  <si>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</si>
  <si>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</si>
  <si>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</si>
  <si>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</si>
  <si>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</si>
  <si>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</si>
  <si>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</si>
  <si>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</si>
  <si>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</si>
  <si>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</si>
  <si>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</si>
  <si>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</si>
  <si>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</si>
  <si>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</si>
  <si>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</si>
  <si>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</si>
  <si>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</si>
  <si>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</si>
  <si>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</si>
  <si>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</si>
  <si>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</si>
  <si>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</si>
  <si>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</si>
  <si>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</si>
  <si>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</si>
  <si>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</si>
  <si>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</si>
  <si>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</si>
  <si>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</si>
  <si>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</si>
  <si>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</si>
  <si>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</si>
  <si>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</si>
  <si>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</si>
  <si>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</si>
  <si>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</si>
  <si>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</si>
  <si>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</si>
  <si>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</si>
  <si>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</si>
  <si>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</si>
  <si>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</si>
  <si>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</si>
  <si>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</si>
  <si>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</si>
  <si>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</si>
  <si>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</si>
  <si>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</si>
  <si>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</si>
  <si>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</si>
  <si>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</si>
  <si>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</si>
  <si>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</si>
  <si>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</si>
  <si>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</si>
  <si>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</si>
  <si>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</si>
  <si>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</si>
  <si>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</si>
  <si>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</si>
  <si>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</si>
  <si>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</si>
  <si>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</si>
  <si>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</si>
  <si>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</si>
  <si>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</si>
  <si>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</si>
  <si>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</si>
  <si>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</si>
  <si>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</si>
  <si>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</si>
  <si>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</si>
  <si>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</si>
  <si>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</si>
  <si>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</si>
  <si>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</si>
  <si>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</si>
  <si>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</si>
  <si>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</si>
  <si>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</si>
  <si>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</si>
  <si>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</si>
  <si>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</si>
  <si>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</si>
  <si>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</si>
  <si>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</si>
  <si>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</si>
  <si>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</si>
  <si>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</si>
  <si>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</si>
  <si>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</si>
  <si>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</si>
  <si>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</si>
  <si>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</si>
  <si>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</si>
  <si>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</si>
  <si>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</si>
  <si>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</si>
  <si>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</si>
  <si>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</si>
  <si>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</si>
  <si>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</si>
  <si>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</si>
  <si>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</si>
  <si>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</si>
  <si>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</si>
  <si>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</si>
  <si>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</si>
  <si>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</si>
  <si>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</si>
  <si>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</si>
  <si>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</si>
  <si>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</si>
  <si>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</si>
  <si>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</si>
  <si>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</si>
  <si>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</si>
  <si>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</si>
  <si>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</si>
  <si>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</si>
  <si>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</si>
  <si>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</si>
  <si>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</si>
  <si>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</si>
  <si>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</si>
  <si>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</si>
  <si>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</si>
  <si>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</si>
  <si>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</si>
  <si>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</si>
  <si>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</si>
  <si>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</si>
  <si>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</si>
  <si>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</si>
  <si>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</si>
  <si>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</si>
  <si>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</si>
  <si>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</si>
  <si>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</si>
  <si>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</si>
  <si>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</si>
  <si>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</si>
  <si>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</si>
  <si>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</si>
  <si>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</si>
  <si>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</si>
  <si>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</si>
  <si>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</si>
  <si>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</si>
  <si>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</si>
  <si>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</si>
  <si>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</si>
  <si>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</si>
  <si>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</si>
  <si>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</si>
  <si>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</si>
  <si>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</si>
  <si>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</si>
  <si>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</si>
  <si>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</si>
  <si>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</si>
  <si>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</si>
  <si>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</si>
  <si>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</si>
  <si>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</si>
  <si>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</si>
  <si>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</si>
  <si>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</si>
  <si>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</si>
  <si>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</si>
  <si>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</si>
  <si>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</si>
  <si>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</si>
  <si>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</si>
  <si>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</si>
  <si>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</si>
  <si>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</si>
  <si>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</si>
  <si>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</si>
  <si>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</si>
  <si>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</si>
  <si>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</si>
  <si>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</si>
  <si>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</si>
  <si>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</si>
  <si>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</si>
  <si>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</si>
  <si>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</si>
  <si>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</si>
  <si>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</si>
  <si>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</si>
  <si>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</si>
  <si>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</si>
  <si>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</si>
  <si>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</si>
  <si>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</si>
  <si>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</si>
  <si>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</si>
  <si>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</si>
  <si>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</si>
  <si>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</si>
  <si>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</si>
  <si>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</si>
  <si>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</si>
  <si>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</si>
  <si>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</si>
  <si>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</si>
  <si>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</si>
  <si>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</si>
  <si>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</si>
  <si>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</si>
  <si>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</si>
  <si>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</si>
  <si>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</si>
  <si>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</si>
  <si>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</si>
  <si>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</si>
  <si>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</si>
  <si>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</si>
  <si>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</si>
  <si>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</si>
  <si>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</si>
  <si>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</si>
  <si>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</si>
  <si>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</si>
  <si>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</si>
  <si>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</si>
  <si>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</si>
  <si>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</si>
  <si>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</si>
  <si>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</si>
  <si>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</si>
  <si>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</si>
  <si>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</si>
  <si>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</si>
  <si>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</si>
  <si>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</si>
  <si>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</si>
  <si>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</si>
  <si>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</si>
  <si>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</si>
  <si>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</si>
  <si>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</si>
  <si>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</si>
  <si>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</si>
  <si>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</si>
  <si>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</si>
  <si>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</si>
  <si>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</si>
  <si>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</si>
  <si>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</si>
  <si>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</si>
  <si>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</si>
  <si>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</si>
  <si>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</si>
  <si>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</si>
  <si>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</si>
  <si>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</si>
  <si>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</si>
  <si>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</si>
  <si>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</si>
  <si>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</si>
  <si>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</si>
  <si>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</si>
  <si>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</si>
  <si>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</si>
  <si>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</si>
  <si>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</si>
  <si>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</si>
  <si>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</si>
  <si>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</si>
  <si>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</si>
  <si>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</si>
  <si>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</si>
  <si>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</si>
  <si>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</si>
  <si>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</si>
  <si>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</si>
  <si>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</si>
  <si>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</si>
  <si>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</si>
  <si>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</si>
  <si>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</si>
  <si>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</si>
  <si>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</si>
  <si>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</si>
  <si>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</si>
  <si>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</si>
  <si>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</si>
  <si>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</si>
  <si>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</si>
  <si>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</si>
  <si>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</si>
  <si>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</si>
  <si>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</si>
  <si>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</si>
  <si>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</si>
  <si>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</si>
  <si>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</si>
  <si>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</si>
  <si>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</si>
  <si>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</si>
  <si>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</si>
  <si>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</si>
  <si>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</si>
  <si>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</si>
  <si>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</si>
  <si>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</si>
  <si>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</si>
  <si>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</si>
  <si>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</si>
  <si>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</si>
  <si>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</si>
  <si>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</si>
  <si>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</si>
  <si>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</si>
  <si>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</si>
  <si>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</si>
  <si>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</si>
  <si>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</si>
  <si>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</si>
  <si>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</si>
  <si>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</si>
  <si>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</si>
  <si>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</si>
  <si>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</si>
  <si>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</si>
  <si>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</si>
  <si>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</si>
  <si>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</si>
  <si>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</si>
  <si>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</si>
  <si>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</si>
  <si>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</si>
  <si>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</si>
  <si>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</si>
  <si>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</si>
  <si>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</si>
  <si>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</si>
  <si>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</si>
  <si>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</si>
  <si>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</si>
  <si>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</si>
  <si>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</si>
  <si>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</si>
  <si>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</si>
  <si>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</si>
  <si>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</si>
  <si>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</si>
  <si>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</si>
  <si>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</si>
  <si>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</si>
  <si>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</si>
  <si>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</si>
  <si>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</si>
  <si>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</si>
  <si>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</si>
  <si>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</si>
  <si>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</si>
  <si>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</si>
  <si>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</si>
  <si>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</si>
  <si>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</si>
  <si>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</si>
  <si>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</si>
  <si>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</si>
  <si>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</si>
  <si>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</si>
  <si>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</si>
  <si>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</si>
  <si>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</si>
  <si>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</si>
  <si>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</si>
  <si>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</si>
  <si>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</si>
  <si>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</si>
  <si>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</si>
  <si>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</si>
  <si>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</si>
  <si>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</si>
  <si>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</si>
  <si>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</si>
  <si>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</si>
  <si>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</si>
  <si>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</si>
  <si>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</si>
  <si>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</si>
  <si>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</si>
  <si>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</si>
  <si>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</si>
  <si>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</si>
  <si>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</si>
  <si>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</si>
  <si>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</si>
  <si>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</si>
  <si>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</si>
  <si>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</si>
  <si>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</si>
  <si>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</si>
  <si>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</si>
  <si>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</si>
  <si>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</si>
  <si>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</si>
  <si>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</si>
  <si>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</si>
  <si>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</si>
  <si>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</si>
  <si>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</si>
  <si>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</si>
  <si>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</si>
  <si>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</si>
  <si>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</si>
  <si>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</si>
  <si>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</si>
  <si>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</si>
  <si>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</si>
  <si>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</si>
  <si>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</si>
  <si>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</si>
  <si>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</si>
  <si>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</si>
  <si>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</si>
  <si>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</si>
  <si>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</si>
  <si>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</si>
  <si>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</si>
  <si>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</si>
  <si>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</si>
  <si>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</si>
  <si>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</si>
  <si>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</si>
  <si>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</si>
  <si>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</si>
  <si>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</si>
  <si>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</si>
  <si>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</si>
  <si>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</si>
  <si>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</si>
  <si>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</si>
  <si>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</si>
  <si>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</si>
  <si>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</si>
  <si>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</si>
  <si>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</si>
  <si>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</si>
  <si>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</si>
  <si>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</si>
  <si>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</si>
  <si>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</si>
  <si>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</si>
  <si>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</si>
  <si>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</si>
  <si>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</si>
  <si>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</si>
  <si>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</si>
  <si>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</si>
  <si>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</si>
  <si>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</si>
  <si>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</si>
  <si>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</si>
  <si>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</si>
  <si>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</si>
  <si>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</si>
  <si>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</si>
  <si>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</si>
  <si>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</si>
  <si>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</si>
  <si>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</si>
  <si>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</si>
  <si>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</si>
  <si>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</si>
  <si>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</si>
  <si>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</si>
  <si>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</si>
  <si>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</si>
  <si>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</si>
  <si>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</si>
  <si>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</si>
  <si>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</si>
  <si>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</si>
  <si>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</si>
  <si>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</si>
  <si>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</si>
  <si>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</si>
  <si>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</si>
  <si>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</si>
  <si>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</si>
  <si>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</si>
  <si>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</si>
  <si>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</si>
  <si>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</si>
  <si>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</si>
  <si>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</si>
  <si>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</si>
  <si>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</si>
  <si>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</si>
  <si>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</si>
  <si>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</si>
  <si>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</si>
  <si>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</si>
  <si>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</si>
  <si>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</si>
  <si>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</si>
  <si>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</si>
  <si>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</si>
  <si>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</si>
  <si>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</si>
  <si>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</si>
  <si>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</si>
  <si>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</si>
  <si>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</si>
  <si>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</si>
  <si>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</si>
  <si>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</si>
  <si>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</si>
  <si>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</si>
  <si>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</si>
  <si>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</si>
  <si>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</si>
  <si>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</si>
  <si>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</si>
  <si>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</si>
  <si>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</si>
  <si>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</si>
  <si>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</si>
  <si>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</si>
  <si>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</si>
  <si>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</si>
  <si>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</si>
  <si>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</si>
  <si>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</si>
  <si>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</si>
  <si>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</si>
  <si>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</si>
  <si>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</si>
  <si>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</si>
  <si>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</si>
  <si>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</si>
  <si>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</si>
  <si>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</si>
  <si>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</si>
  <si>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</si>
  <si>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</si>
  <si>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</si>
  <si>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</si>
  <si>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</si>
  <si>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</si>
  <si>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</si>
  <si>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</si>
  <si>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</si>
  <si>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</si>
  <si>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</si>
  <si>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</si>
  <si>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</si>
  <si>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</si>
  <si>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</si>
  <si>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</si>
  <si>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</si>
  <si>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</si>
  <si>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</si>
  <si>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</si>
  <si>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</si>
  <si>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</si>
  <si>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</si>
  <si>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</si>
  <si>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</si>
  <si>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</si>
  <si>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</si>
  <si>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</si>
  <si>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</si>
  <si>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</si>
  <si>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</si>
  <si>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</si>
  <si>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</si>
  <si>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</si>
  <si>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</si>
  <si>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</si>
  <si>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</si>
  <si>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</si>
  <si>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</si>
  <si>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</si>
  <si>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</si>
  <si>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</si>
  <si>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</si>
  <si>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</si>
  <si>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</si>
  <si>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</si>
  <si>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</si>
  <si>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</si>
  <si>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</si>
  <si>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</si>
  <si>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</si>
  <si>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</si>
  <si>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</si>
  <si>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</si>
  <si>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</si>
  <si>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</si>
  <si>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</si>
  <si>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</si>
  <si>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</si>
  <si>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</si>
  <si>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</si>
  <si>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</si>
  <si>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</si>
  <si>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</si>
  <si>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</si>
  <si>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</si>
  <si>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</si>
  <si>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</si>
  <si>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</si>
  <si>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</si>
  <si>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</si>
  <si>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</si>
  <si>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</si>
  <si>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</si>
  <si>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</si>
  <si>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</si>
  <si>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</si>
  <si>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</si>
  <si>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</si>
  <si>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</si>
  <si>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</si>
  <si>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</si>
  <si>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</si>
  <si>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</si>
  <si>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</si>
  <si>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</si>
  <si>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</si>
  <si>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</si>
  <si>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</si>
  <si>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</si>
  <si>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</si>
  <si>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</si>
  <si>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</si>
  <si>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</si>
  <si>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</si>
  <si>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</si>
  <si>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</si>
  <si>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</si>
  <si>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</si>
  <si>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</si>
  <si>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</si>
  <si>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</si>
  <si>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</si>
  <si>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</si>
  <si>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</si>
  <si>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</si>
  <si>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</si>
  <si>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</si>
  <si>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</si>
  <si>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</si>
  <si>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</si>
  <si>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</si>
  <si>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</si>
  <si>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</si>
  <si>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</si>
  <si>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</si>
  <si>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</si>
  <si>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</si>
  <si>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</si>
  <si>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</si>
  <si>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</si>
  <si>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</si>
  <si>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</si>
  <si>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</si>
  <si>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</si>
  <si>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</si>
  <si>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</si>
  <si>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</si>
  <si>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</si>
  <si>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</si>
  <si>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</si>
  <si>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</si>
  <si>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</si>
  <si>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</si>
  <si>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</si>
  <si>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</si>
  <si>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</si>
  <si>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</si>
  <si>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</si>
  <si>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</si>
  <si>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</si>
  <si>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</si>
  <si>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</si>
  <si>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</si>
  <si>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</si>
  <si>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</si>
  <si>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</si>
  <si>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</si>
  <si>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</si>
  <si>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</si>
  <si>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</si>
  <si>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</si>
  <si>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</si>
  <si>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</si>
  <si>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</si>
  <si>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</si>
  <si>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</si>
  <si>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</si>
  <si>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</si>
  <si>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</si>
  <si>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</si>
  <si>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</si>
  <si>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</si>
  <si>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</si>
  <si>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</si>
  <si>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</si>
  <si>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</si>
  <si>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</si>
  <si>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</si>
  <si>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</si>
  <si>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</si>
  <si>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</si>
  <si>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</si>
  <si>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</si>
  <si>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</si>
  <si>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</si>
  <si>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</si>
  <si>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</si>
  <si>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</si>
  <si>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</si>
  <si>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</si>
  <si>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</si>
  <si>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</si>
  <si>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</si>
  <si>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</si>
  <si>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</si>
  <si>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</si>
  <si>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</si>
  <si>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</si>
  <si>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</si>
  <si>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</si>
  <si>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</si>
  <si>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</si>
  <si>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</si>
  <si>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</si>
  <si>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</si>
  <si>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</si>
  <si>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</si>
  <si>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</si>
  <si>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</si>
  <si>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</si>
  <si>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</si>
  <si>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</si>
  <si>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</si>
  <si>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</si>
  <si>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</si>
  <si>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</si>
  <si>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</si>
  <si>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</si>
  <si>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</si>
  <si>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</si>
  <si>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</si>
  <si>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</si>
  <si>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</si>
  <si>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</si>
  <si>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</si>
  <si>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</si>
  <si>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</si>
  <si>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</si>
  <si>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</si>
  <si>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</si>
  <si>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</si>
  <si>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</si>
  <si>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</si>
  <si>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</si>
  <si>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</si>
  <si>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</si>
  <si>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</si>
  <si>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</si>
  <si>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</si>
  <si>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</si>
  <si>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</si>
  <si>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</si>
  <si>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</si>
  <si>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</si>
  <si>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</si>
  <si>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</si>
  <si>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</si>
  <si>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</si>
  <si>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</si>
  <si>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</si>
  <si>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</si>
  <si>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</si>
  <si>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</si>
  <si>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</si>
  <si>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</si>
  <si>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</si>
  <si>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</si>
  <si>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</si>
  <si>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</si>
  <si>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</si>
  <si>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</si>
  <si>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</si>
  <si>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</si>
  <si>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</si>
  <si>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</si>
  <si>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</si>
  <si>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</si>
  <si>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</si>
  <si>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</si>
  <si>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</si>
  <si>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</si>
  <si>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</si>
  <si>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</si>
  <si>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</si>
  <si>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</si>
  <si>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</si>
  <si>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</si>
  <si>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</si>
  <si>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</si>
  <si>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</si>
  <si>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</si>
  <si>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</si>
  <si>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</si>
  <si>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</si>
  <si>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</si>
  <si>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</si>
  <si>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</si>
  <si>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</si>
  <si>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</si>
  <si>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</si>
  <si>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</si>
  <si>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</si>
  <si>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</si>
  <si>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</si>
  <si>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</si>
  <si>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</si>
  <si>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</si>
  <si>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</si>
  <si>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</si>
  <si>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</si>
  <si>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</si>
  <si>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</si>
  <si>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</si>
  <si>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</si>
  <si>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</si>
  <si>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</si>
  <si>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</si>
  <si>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</si>
  <si>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</si>
  <si>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</si>
  <si>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</si>
  <si>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</si>
  <si>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</si>
  <si>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</si>
  <si>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</si>
  <si>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</si>
  <si>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</si>
  <si>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</si>
  <si>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</si>
  <si>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</si>
  <si>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</si>
  <si>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</si>
  <si>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</si>
  <si>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</si>
  <si>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</si>
  <si>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</si>
  <si>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</si>
  <si>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</si>
  <si>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</si>
  <si>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</si>
  <si>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</si>
  <si>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</si>
  <si>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</si>
  <si>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</si>
  <si>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</si>
  <si>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</si>
  <si>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</si>
  <si>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</si>
  <si>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</si>
  <si>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</si>
  <si>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</si>
  <si>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</si>
  <si>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</si>
  <si>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</si>
  <si>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</si>
  <si>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</si>
  <si>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</si>
  <si>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</si>
  <si>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</si>
  <si>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</si>
  <si>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</si>
  <si>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</si>
  <si>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</si>
  <si>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</si>
  <si>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</si>
  <si>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</si>
  <si>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</si>
  <si>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</si>
  <si>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</si>
  <si>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</si>
  <si>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</si>
  <si>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</si>
  <si>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</si>
  <si>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</si>
  <si>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</si>
  <si>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</si>
  <si>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</si>
  <si>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</si>
  <si>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</si>
  <si>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</si>
  <si>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</si>
  <si>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</si>
  <si>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</si>
  <si>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</si>
  <si>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</si>
  <si>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</si>
  <si>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</si>
  <si>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</si>
  <si>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</si>
  <si>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</si>
  <si>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</si>
  <si>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</si>
  <si>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</si>
  <si>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</si>
  <si>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</si>
  <si>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</si>
  <si>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</si>
  <si>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</si>
  <si>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</si>
  <si>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</si>
  <si>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</si>
  <si>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</si>
  <si>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</si>
  <si>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</si>
  <si>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</si>
  <si>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</si>
  <si>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</si>
  <si>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</si>
  <si>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</si>
  <si>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</si>
  <si>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</si>
  <si>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</si>
  <si>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</si>
  <si>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</si>
  <si>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</si>
  <si>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</si>
  <si>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</si>
  <si>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</si>
  <si>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</si>
  <si>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</si>
  <si>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</si>
  <si>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</si>
  <si>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</si>
  <si>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</si>
  <si>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</si>
  <si>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</si>
  <si>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</si>
  <si>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</si>
  <si>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</si>
  <si>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</si>
  <si>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</si>
  <si>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</si>
  <si>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</si>
  <si>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</si>
  <si>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</si>
  <si>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</si>
  <si>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</si>
  <si>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</si>
  <si>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</si>
  <si>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</si>
  <si>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</si>
  <si>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</si>
  <si>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</si>
  <si>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</si>
  <si>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</si>
  <si>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</si>
  <si>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</si>
  <si>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</si>
  <si>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</si>
  <si>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</si>
  <si>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</si>
  <si>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</si>
  <si>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</si>
  <si>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</si>
  <si>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</si>
  <si>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</si>
  <si>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</si>
  <si>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</si>
  <si>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</si>
  <si>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</si>
  <si>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</si>
  <si>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</si>
  <si>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</si>
  <si>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</si>
  <si>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</si>
  <si>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</si>
  <si>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</si>
  <si>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</si>
  <si>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</si>
  <si>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</si>
  <si>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</si>
  <si>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</si>
  <si>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</si>
  <si>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</si>
  <si>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</si>
  <si>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</si>
  <si>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</si>
  <si>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</si>
  <si>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</si>
  <si>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</si>
  <si>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</si>
  <si>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</si>
  <si>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</si>
  <si>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</si>
  <si>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</si>
  <si>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</si>
  <si>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</si>
  <si>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</si>
  <si>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</si>
  <si>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</si>
  <si>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</si>
  <si>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</si>
  <si>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</si>
  <si>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</si>
  <si>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</si>
  <si>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</si>
  <si>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</si>
  <si>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</si>
  <si>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</si>
  <si>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</si>
  <si>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</si>
  <si>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</si>
  <si>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</si>
  <si>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</si>
  <si>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</si>
  <si>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</si>
  <si>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</si>
  <si>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</si>
  <si>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</si>
  <si>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</si>
  <si>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</si>
  <si>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</si>
  <si>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</si>
  <si>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</si>
  <si>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</si>
  <si>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</si>
  <si>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</si>
  <si>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</si>
  <si>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</si>
  <si>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</si>
  <si>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</si>
  <si>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</si>
  <si>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</si>
  <si>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</si>
  <si>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</si>
  <si>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</si>
  <si>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</si>
  <si>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</si>
  <si>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</si>
  <si>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</si>
  <si>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</si>
  <si>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</si>
  <si>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</si>
  <si>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</si>
  <si>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</si>
  <si>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</si>
  <si>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</si>
  <si>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</si>
  <si>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</si>
  <si>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</si>
  <si>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</si>
  <si>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</si>
  <si>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</si>
  <si>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</si>
  <si>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</si>
  <si>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</si>
  <si>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</si>
  <si>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</si>
  <si>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</si>
  <si>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</si>
  <si>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</si>
  <si>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</si>
  <si>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</si>
  <si>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</si>
  <si>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</si>
  <si>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</si>
  <si>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</si>
  <si>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</si>
  <si>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</si>
  <si>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</si>
  <si>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</si>
  <si>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</si>
  <si>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</si>
  <si>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</si>
  <si>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</si>
  <si>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</si>
  <si>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</si>
  <si>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</si>
  <si>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</si>
  <si>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</si>
  <si>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</si>
  <si>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</si>
  <si>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</si>
  <si>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</si>
  <si>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</si>
  <si>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</si>
  <si>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</si>
  <si>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</si>
  <si>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</si>
  <si>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</si>
  <si>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</si>
  <si>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</si>
  <si>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</si>
  <si>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</si>
  <si>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</si>
  <si>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</si>
  <si>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</si>
  <si>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</si>
  <si>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</si>
  <si>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</si>
  <si>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</si>
  <si>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</si>
  <si>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</si>
  <si>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</si>
  <si>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</si>
  <si>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</si>
  <si>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</si>
  <si>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</si>
  <si>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</si>
  <si>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</si>
  <si>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</si>
  <si>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</si>
  <si>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</si>
  <si>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</si>
  <si>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</si>
  <si>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</si>
  <si>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</si>
  <si>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</si>
  <si>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</si>
  <si>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</si>
  <si>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</si>
  <si>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</si>
  <si>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</si>
  <si>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</si>
  <si>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</si>
  <si>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</si>
  <si>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</si>
  <si>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</si>
  <si>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</si>
  <si>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</si>
  <si>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</si>
  <si>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</si>
  <si>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</si>
  <si>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</si>
  <si>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</si>
  <si>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</si>
  <si>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</si>
  <si>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</si>
  <si>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</si>
  <si>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</si>
  <si>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</si>
  <si>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</si>
  <si>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</si>
  <si>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</si>
  <si>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</si>
  <si>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</si>
  <si>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</si>
  <si>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</si>
  <si>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</si>
  <si>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</si>
  <si>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</si>
  <si>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</si>
  <si>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</si>
  <si>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</si>
  <si>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</si>
  <si>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</si>
  <si>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</si>
  <si>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</si>
  <si>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</si>
  <si>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</si>
  <si>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</si>
  <si>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</si>
  <si>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</si>
  <si>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</si>
  <si>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</si>
  <si>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</si>
  <si>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</si>
  <si>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</si>
  <si>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</si>
  <si>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</si>
  <si>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</si>
  <si>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</si>
  <si>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</si>
  <si>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</si>
  <si>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</si>
  <si>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</si>
  <si>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</si>
  <si>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</si>
  <si>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</si>
  <si>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</si>
  <si>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</si>
  <si>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</si>
  <si>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</si>
  <si>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</si>
  <si>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</si>
  <si>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</si>
  <si>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</si>
  <si>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</si>
  <si>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</si>
  <si>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</si>
  <si>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</si>
  <si>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</si>
  <si>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</si>
  <si>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</si>
  <si>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</si>
  <si>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</si>
  <si>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</si>
  <si>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</si>
  <si>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</si>
  <si>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</si>
  <si>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</si>
  <si>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</si>
  <si>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</si>
  <si>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</si>
  <si>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</si>
  <si>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</si>
  <si>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</si>
  <si>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</si>
  <si>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</si>
  <si>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</si>
  <si>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</si>
  <si>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</si>
  <si>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</si>
  <si>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</si>
  <si>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</si>
  <si>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</si>
  <si>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</si>
  <si>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</si>
  <si>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</si>
  <si>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</si>
  <si>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</si>
  <si>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</si>
  <si>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</si>
  <si>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</si>
  <si>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</si>
  <si>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</si>
  <si>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</si>
  <si>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</si>
  <si>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</si>
  <si>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</si>
  <si>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</si>
  <si>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</si>
  <si>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</si>
  <si>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</si>
  <si>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</si>
  <si>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</si>
  <si>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</si>
  <si>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</si>
  <si>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</si>
  <si>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</si>
  <si>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</si>
  <si>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</si>
  <si>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</si>
  <si>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</si>
  <si>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</si>
  <si>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</si>
  <si>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</si>
  <si>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</si>
  <si>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</si>
  <si>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</si>
  <si>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</si>
  <si>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</si>
  <si>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</si>
  <si>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</si>
  <si>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</si>
  <si>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</si>
  <si>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</si>
  <si>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</si>
  <si>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</si>
  <si>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</si>
  <si>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</si>
  <si>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</si>
  <si>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</si>
  <si>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</si>
  <si>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</si>
  <si>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</si>
  <si>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</si>
  <si>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</si>
  <si>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</si>
  <si>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</si>
  <si>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</si>
  <si>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</si>
  <si>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</si>
  <si>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</si>
  <si>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</si>
  <si>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</si>
  <si>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</si>
  <si>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</si>
  <si>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</si>
  <si>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</si>
  <si>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</si>
  <si>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</si>
  <si>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</si>
  <si>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</si>
  <si>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</si>
  <si>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</si>
  <si>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</si>
  <si>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</si>
  <si>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</si>
  <si>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</si>
  <si>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</si>
  <si>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</si>
  <si>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</si>
  <si>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</si>
  <si>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</si>
  <si>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</si>
  <si>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</si>
  <si>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</si>
  <si>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</si>
  <si>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</si>
  <si>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</si>
  <si>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</si>
  <si>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</si>
  <si>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</si>
  <si>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</si>
  <si>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</si>
  <si>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</si>
  <si>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</si>
  <si>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</si>
  <si>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</si>
  <si>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</si>
  <si>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</si>
  <si>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</si>
  <si>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</si>
  <si>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</si>
  <si>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</si>
  <si>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</si>
  <si>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</si>
  <si>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</si>
  <si>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</si>
  <si>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</si>
  <si>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</si>
  <si>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</si>
  <si>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</si>
  <si>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</si>
  <si>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</si>
  <si>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</si>
  <si>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</si>
  <si>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</si>
  <si>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</si>
  <si>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</si>
  <si>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</si>
  <si>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</si>
  <si>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</si>
  <si>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</si>
  <si>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</si>
  <si>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</si>
  <si>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</si>
  <si>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</si>
  <si>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</si>
  <si>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</si>
  <si>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</si>
  <si>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</si>
  <si>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</si>
  <si>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</si>
  <si>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</si>
  <si>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</si>
  <si>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</si>
  <si>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</si>
  <si>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</si>
  <si>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</si>
  <si>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</si>
  <si>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</si>
  <si>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</si>
  <si>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</si>
  <si>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</si>
  <si>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</si>
  <si>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</si>
  <si>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</si>
  <si>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</si>
  <si>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</si>
  <si>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</si>
  <si>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</si>
  <si>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</si>
  <si>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</si>
  <si>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</si>
  <si>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</si>
  <si>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</si>
  <si>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</si>
  <si>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</si>
  <si>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</si>
  <si>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</si>
  <si>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</si>
  <si>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</si>
  <si>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</si>
  <si>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</si>
  <si>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</si>
  <si>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</si>
  <si>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</si>
  <si>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</si>
  <si>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</si>
  <si>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</si>
  <si>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</si>
  <si>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</si>
  <si>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</si>
  <si>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</si>
  <si>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</si>
  <si>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</si>
  <si>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</si>
  <si>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</si>
  <si>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</si>
  <si>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</si>
  <si>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</si>
  <si>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</si>
  <si>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</si>
  <si>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</si>
  <si>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</si>
  <si>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</si>
  <si>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</si>
  <si>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</si>
  <si>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</si>
  <si>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</si>
  <si>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</si>
  <si>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</si>
  <si>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</si>
  <si>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</si>
  <si>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</si>
  <si>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</si>
  <si>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</si>
  <si>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</si>
  <si>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</si>
  <si>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</si>
  <si>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</si>
  <si>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</si>
  <si>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</si>
  <si>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</si>
  <si>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</si>
  <si>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</si>
  <si>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</si>
  <si>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</si>
  <si>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</si>
  <si>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</si>
  <si>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</si>
  <si>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</si>
  <si>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</si>
  <si>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</si>
  <si>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</si>
  <si>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</si>
  <si>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</si>
  <si>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</si>
  <si>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</si>
  <si>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</si>
  <si>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</si>
  <si>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</si>
  <si>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</si>
  <si>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</si>
  <si>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</si>
  <si>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</si>
  <si>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</si>
  <si>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</si>
  <si>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</si>
  <si>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</si>
  <si>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</si>
  <si>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</si>
  <si>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</si>
  <si>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</si>
  <si>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</si>
  <si>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</si>
  <si>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</si>
  <si>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</si>
  <si>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</si>
  <si>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</si>
  <si>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</si>
  <si>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</si>
  <si>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</si>
  <si>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</si>
  <si>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</si>
  <si>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</si>
  <si>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</si>
  <si>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</si>
  <si>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</si>
  <si>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</si>
  <si>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</si>
  <si>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</si>
  <si>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</si>
  <si>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</si>
  <si>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</si>
  <si>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</si>
  <si>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</si>
  <si>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</si>
  <si>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</si>
  <si>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</si>
  <si>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</si>
  <si>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</si>
  <si>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</si>
  <si>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</si>
  <si>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</si>
  <si>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</si>
  <si>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</si>
  <si>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</si>
  <si>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</si>
  <si>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</si>
  <si>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</si>
  <si>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</si>
  <si>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</si>
  <si>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</si>
  <si>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</si>
  <si>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</si>
  <si>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</si>
  <si>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</si>
  <si>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</si>
  <si>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</si>
  <si>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</si>
  <si>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</si>
  <si>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</si>
  <si>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</si>
  <si>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</si>
  <si>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</si>
  <si>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</si>
  <si>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</si>
  <si>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</si>
  <si>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</si>
  <si>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</si>
  <si>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</si>
  <si>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</si>
  <si>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</si>
  <si>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</si>
  <si>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</si>
  <si>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</si>
  <si>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</si>
  <si>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</si>
  <si>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</si>
  <si>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</si>
  <si>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</si>
  <si>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</si>
  <si>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</si>
  <si>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</si>
  <si>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</si>
  <si>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</si>
  <si>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</si>
  <si>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</si>
  <si>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</si>
  <si>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</si>
  <si>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</si>
  <si>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</si>
  <si>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</si>
  <si>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</si>
  <si>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</si>
  <si>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</si>
  <si>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</si>
  <si>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</si>
  <si>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</si>
  <si>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</si>
  <si>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</si>
  <si>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</si>
  <si>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</si>
  <si>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</si>
  <si>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</si>
  <si>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</si>
  <si>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</si>
  <si>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</si>
  <si>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</si>
  <si>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</si>
  <si>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</si>
  <si>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</si>
  <si>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</si>
  <si>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</si>
  <si>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</si>
  <si>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</si>
  <si>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</si>
  <si>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</si>
  <si>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</si>
  <si>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</si>
  <si>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</si>
  <si>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</si>
  <si>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</si>
  <si>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</si>
  <si>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</si>
  <si>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</si>
  <si>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</si>
  <si>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</si>
  <si>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</si>
  <si>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</si>
  <si>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</si>
  <si>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</si>
  <si>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</si>
  <si>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</si>
  <si>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</si>
  <si>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</si>
  <si>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</si>
  <si>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</si>
  <si>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</si>
  <si>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</si>
  <si>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</si>
  <si>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</si>
  <si>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</si>
  <si>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</si>
  <si>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</si>
  <si>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</si>
  <si>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</si>
  <si>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</si>
  <si>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</si>
  <si>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</si>
  <si>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</si>
  <si>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</si>
  <si>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</si>
  <si>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</si>
  <si>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</si>
  <si>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</si>
  <si>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</si>
  <si>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</si>
  <si>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</si>
  <si>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</si>
  <si>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</si>
  <si>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</si>
  <si>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</si>
  <si>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</si>
  <si>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</si>
  <si>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</si>
  <si>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</si>
  <si>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</si>
  <si>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</si>
  <si>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</si>
  <si>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</si>
  <si>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</si>
  <si>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</si>
  <si>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</si>
  <si>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</si>
  <si>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</si>
  <si>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</si>
  <si>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</si>
  <si>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</si>
  <si>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</si>
  <si>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</si>
  <si>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</si>
  <si>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</si>
  <si>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</si>
  <si>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</si>
  <si>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</si>
  <si>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</si>
  <si>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</si>
  <si>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</si>
  <si>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</si>
  <si>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</si>
  <si>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</si>
  <si>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</si>
  <si>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</si>
  <si>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</si>
  <si>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</si>
  <si>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</si>
  <si>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</si>
  <si>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</si>
  <si>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</si>
  <si>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</si>
  <si>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</si>
  <si>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</si>
  <si>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</si>
  <si>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</si>
  <si>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</si>
  <si>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</si>
  <si>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</si>
  <si>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</si>
  <si>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</si>
  <si>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</si>
  <si>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</si>
  <si>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</si>
  <si>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</si>
  <si>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</si>
  <si>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</si>
  <si>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</si>
  <si>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</si>
  <si>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</si>
  <si>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</si>
  <si>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</si>
  <si>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</si>
  <si>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</si>
  <si>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</si>
  <si>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</si>
  <si>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</si>
  <si>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</si>
  <si>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</si>
  <si>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</si>
  <si>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</si>
  <si>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</si>
  <si>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</si>
  <si>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</si>
  <si>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</si>
  <si>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</si>
  <si>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</si>
  <si>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</si>
  <si>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</si>
  <si>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</si>
  <si>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</si>
  <si>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</si>
  <si>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</si>
  <si>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</si>
  <si>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</si>
  <si>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</si>
  <si>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</si>
  <si>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</si>
  <si>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</si>
  <si>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>DONACIONES</t>
  </si>
  <si>
    <t>Utilidad en venta de Títulos Valores</t>
  </si>
  <si>
    <t>(Cifras expresadas en Dólares de los Estados Unidos de América)</t>
  </si>
  <si>
    <t>BIENES INMUEBLES</t>
  </si>
  <si>
    <t>MUEBLES</t>
  </si>
  <si>
    <t>3110010201</t>
  </si>
  <si>
    <t>ACCIONES PREFERIDAS</t>
  </si>
  <si>
    <t>311002</t>
  </si>
  <si>
    <t>CAPITAL SUSCRITO NO PAGADO</t>
  </si>
  <si>
    <t>31100201</t>
  </si>
  <si>
    <t>3110020101</t>
  </si>
  <si>
    <t>3110020201</t>
  </si>
  <si>
    <t>311003</t>
  </si>
  <si>
    <t>APORTES DEL ESTADO</t>
  </si>
  <si>
    <t>31100301</t>
  </si>
  <si>
    <t>3110030101</t>
  </si>
  <si>
    <t>APORTE INICIAL</t>
  </si>
  <si>
    <t>3110030201</t>
  </si>
  <si>
    <t>INCREMENTOS</t>
  </si>
  <si>
    <t>3130000200</t>
  </si>
  <si>
    <t>RESERVAS ESTATUTARIAS</t>
  </si>
  <si>
    <t>3130000300</t>
  </si>
  <si>
    <t>RESERVAS VOLUNTARIAS</t>
  </si>
  <si>
    <t>RESULTADO POR APLICAR</t>
  </si>
  <si>
    <t>RESULTADO DE EJERCICIOS ANTERIORES</t>
  </si>
  <si>
    <t>RESULTADO DE EJERCICIOS ANTERIORES PERDIDAS</t>
  </si>
  <si>
    <t>314002</t>
  </si>
  <si>
    <t>RESULTADO DEL PRESENTE EJERCICIO</t>
  </si>
  <si>
    <t>31400201</t>
  </si>
  <si>
    <t>3140020101</t>
  </si>
  <si>
    <t>314002010101</t>
  </si>
  <si>
    <t>31400201010101</t>
  </si>
  <si>
    <t>31400202</t>
  </si>
  <si>
    <t>RESULTADO DEL PRESENTE EJERCICIOPERDIDAS</t>
  </si>
  <si>
    <t>3140020201</t>
  </si>
  <si>
    <t>314002020101</t>
  </si>
  <si>
    <t>31400202010101</t>
  </si>
  <si>
    <t>322</t>
  </si>
  <si>
    <t>REVALUACIONES</t>
  </si>
  <si>
    <t>3220</t>
  </si>
  <si>
    <t>322000</t>
  </si>
  <si>
    <t>REVALUOS</t>
  </si>
  <si>
    <t>32200001</t>
  </si>
  <si>
    <t>3220000100</t>
  </si>
  <si>
    <t>REVALUO DE INMUEBLES DEL ACTIVO FIJO</t>
  </si>
  <si>
    <t>3220000200</t>
  </si>
  <si>
    <t>REVALUO DE MUEBLES DEL ACTIVO FIJO</t>
  </si>
  <si>
    <t>3220000300</t>
  </si>
  <si>
    <t>INVERSION NETA EN ENTIDADES EXTRANJERAS</t>
  </si>
  <si>
    <t>323</t>
  </si>
  <si>
    <t>RECUPERACIONES DE ACTIVOS CASTIGADOS</t>
  </si>
  <si>
    <t>3230</t>
  </si>
  <si>
    <t>323000</t>
  </si>
  <si>
    <t>RECUPERACIONES DE BIENES INMUEBLES Y MUEBLES</t>
  </si>
  <si>
    <t>32300001</t>
  </si>
  <si>
    <t>3230000100</t>
  </si>
  <si>
    <t>3230000200</t>
  </si>
  <si>
    <t>324</t>
  </si>
  <si>
    <t>3240</t>
  </si>
  <si>
    <t>324000</t>
  </si>
  <si>
    <t>32400001</t>
  </si>
  <si>
    <t>3240000100</t>
  </si>
  <si>
    <t>EN EFECTIVO</t>
  </si>
  <si>
    <t>3240000200</t>
  </si>
  <si>
    <t>3240000300</t>
  </si>
  <si>
    <t>POR RIESGOS GENERICOS DE LA ACTIVIDAD BANCARIA</t>
  </si>
  <si>
    <t>3250010200</t>
  </si>
  <si>
    <t>VOLUNTARIAS</t>
  </si>
  <si>
    <t>325002</t>
  </si>
  <si>
    <t>POR BIENES RECIBIDOS EN PAGO O ADJUDICADOS</t>
  </si>
  <si>
    <t>32500201</t>
  </si>
  <si>
    <t>3250020100</t>
  </si>
  <si>
    <t>325002010001</t>
  </si>
  <si>
    <t>32500201000101</t>
  </si>
  <si>
    <t>32500202</t>
  </si>
  <si>
    <t>3250020200</t>
  </si>
  <si>
    <t>325002020001</t>
  </si>
  <si>
    <t>32500202000101</t>
  </si>
  <si>
    <t>32500203</t>
  </si>
  <si>
    <t>VALORES</t>
  </si>
  <si>
    <t>3250020301</t>
  </si>
  <si>
    <t>VALORES - ML</t>
  </si>
  <si>
    <t>3250020302</t>
  </si>
  <si>
    <t>VALORES - ME</t>
  </si>
  <si>
    <t xml:space="preserve">Utilidad antes de impuestos </t>
  </si>
  <si>
    <t>Utilidad  Neta</t>
  </si>
  <si>
    <t>EMITIDOS POR INSTITUCIONES EXTRANJERAS-ME</t>
  </si>
  <si>
    <t>326</t>
  </si>
  <si>
    <t>RESERVAS POR VALUACION DE INSTRUMENTOS FINANCIEROS</t>
  </si>
  <si>
    <t>3260</t>
  </si>
  <si>
    <t>POR INSTRUMENTOS FINANCIEROS DERIVADOS</t>
  </si>
  <si>
    <t>326001</t>
  </si>
  <si>
    <t>SWAPS  DE COBERTURA</t>
  </si>
  <si>
    <t>3260010100</t>
  </si>
  <si>
    <t>EMITIDOS POR INSTITUCIONESEXTRANJERAS-ML</t>
  </si>
  <si>
    <t>3260010200</t>
  </si>
  <si>
    <t>Préstamos de otros bancos</t>
  </si>
  <si>
    <t>Intereses sobre préstamos</t>
  </si>
  <si>
    <t>Utilidad (Pérdida) de Operación</t>
  </si>
  <si>
    <t>AL 31 DE MARZO DE  2022</t>
  </si>
  <si>
    <t>MARZO/ 2022</t>
  </si>
  <si>
    <t>POR EL PERIODO DEL 01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</si>
</sst>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(* #,##0.0_);_(* \(#,##0.0\);_(* &quot;-&quot;??_);_(@_)"/>
    <numFmt numFmtId="174" formatCode="0.0"/>
    <numFmt numFmtId="175" formatCode="#,##0.00_ ;\-#,##0.00\ "/>
    <numFmt numFmtId="176" formatCode="&quot;$&quot;#,##0.00"/>
    <numFmt numFmtId="177" formatCode="_([$$-409]* #,##0.0_);_([$$-409]* \(#,##0.0\);_([$$-409]* &quot;-&quot;??_);_(@_)"/>
    <numFmt numFmtId="178" formatCode="#,##0.0;[Red]\-#,##0.0"/>
    <numFmt numFmtId="179" formatCode="#,##0.0;\-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99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165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165" fontId="0" fillId="0" borderId="0" xfId="1" applyFont="1" applyFill="1"/>
    <xf numFmtId="165" fontId="13" fillId="0" borderId="0" xfId="1" applyFont="1"/>
    <xf numFmtId="165" fontId="14" fillId="0" borderId="0" xfId="1" applyFont="1" applyAlignment="1">
      <alignment horizontal="left" indent="4"/>
    </xf>
    <xf numFmtId="165" fontId="13" fillId="0" borderId="0" xfId="1" applyFont="1" applyAlignment="1">
      <alignment horizontal="left" indent="4"/>
    </xf>
    <xf numFmtId="172" fontId="15" fillId="0" borderId="0" xfId="1" applyNumberFormat="1" applyFont="1"/>
    <xf numFmtId="165" fontId="0" fillId="0" borderId="0" xfId="0" applyNumberFormat="1"/>
    <xf numFmtId="0" fontId="0" fillId="4" borderId="0" xfId="0" applyFill="1"/>
    <xf numFmtId="165" fontId="0" fillId="4" borderId="0" xfId="1" applyFont="1" applyFill="1"/>
    <xf numFmtId="165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165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165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165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0" xfId="0" applyFont="1" applyFill="1" applyBorder="1" applyAlignment="1">
      <alignment vertical="top"/>
    </xf>
    <xf numFmtId="165" fontId="0" fillId="5" borderId="0" xfId="1" applyFont="1" applyFill="1"/>
    <xf numFmtId="165" fontId="0" fillId="6" borderId="0" xfId="1" applyFont="1" applyFill="1"/>
    <xf numFmtId="165" fontId="0" fillId="7" borderId="0" xfId="1" applyFont="1" applyFill="1"/>
    <xf numFmtId="165" fontId="11" fillId="0" borderId="0" xfId="1" applyFont="1" applyAlignment="1">
      <alignment horizontal="center"/>
    </xf>
    <xf numFmtId="165" fontId="6" fillId="0" borderId="0" xfId="1" applyFont="1"/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8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165" fontId="0" fillId="2" borderId="0" xfId="1" applyFont="1" applyFill="1" applyBorder="1"/>
    <xf numFmtId="0" fontId="7" fillId="8" borderId="14" xfId="0" applyFont="1" applyFill="1" applyBorder="1"/>
    <xf numFmtId="17" fontId="7" fillId="8" borderId="14" xfId="0" applyNumberFormat="1" applyFont="1" applyFill="1" applyBorder="1"/>
    <xf numFmtId="0" fontId="0" fillId="0" borderId="14" xfId="0" applyBorder="1"/>
    <xf numFmtId="165" fontId="0" fillId="0" borderId="14" xfId="1" applyFont="1" applyBorder="1"/>
    <xf numFmtId="0" fontId="0" fillId="0" borderId="14" xfId="0" applyFill="1" applyBorder="1"/>
    <xf numFmtId="165" fontId="0" fillId="0" borderId="14" xfId="1" applyFont="1" applyFill="1" applyBorder="1"/>
    <xf numFmtId="165" fontId="7" fillId="0" borderId="14" xfId="0" applyNumberFormat="1" applyFont="1" applyBorder="1"/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5" fontId="6" fillId="0" borderId="3" xfId="12" applyFont="1" applyFill="1" applyBorder="1"/>
    <xf numFmtId="40" fontId="6" fillId="0" borderId="1" xfId="5" applyNumberFormat="1" applyFont="1" applyFill="1" applyBorder="1" applyAlignment="1">
      <alignment vertical="center"/>
    </xf>
    <xf numFmtId="165" fontId="0" fillId="2" borderId="8" xfId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5" fontId="0" fillId="2" borderId="1" xfId="1" applyFont="1" applyFill="1" applyBorder="1"/>
    <xf numFmtId="174" fontId="6" fillId="2" borderId="0" xfId="0" applyNumberFormat="1" applyFont="1" applyFill="1" applyBorder="1"/>
    <xf numFmtId="173" fontId="6" fillId="2" borderId="0" xfId="1" applyNumberFormat="1" applyFont="1" applyFill="1" applyBorder="1"/>
    <xf numFmtId="43" fontId="6" fillId="2" borderId="0" xfId="0" applyNumberFormat="1" applyFont="1" applyFill="1" applyBorder="1"/>
    <xf numFmtId="173" fontId="6" fillId="2" borderId="0" xfId="1" applyNumberFormat="1" applyFont="1" applyFill="1" applyBorder="1" applyAlignment="1">
      <alignment vertical="center"/>
    </xf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5" fontId="0" fillId="2" borderId="3" xfId="1" applyFont="1" applyFill="1" applyBorder="1"/>
    <xf numFmtId="176" fontId="0" fillId="0" borderId="14" xfId="0" applyNumberFormat="1" applyBorder="1"/>
    <xf numFmtId="177" fontId="6" fillId="2" borderId="0" xfId="0" applyNumberFormat="1" applyFont="1" applyFill="1" applyBorder="1"/>
    <xf numFmtId="173" fontId="0" fillId="2" borderId="0" xfId="1" applyNumberFormat="1" applyFont="1" applyFill="1" applyBorder="1"/>
    <xf numFmtId="173" fontId="0" fillId="2" borderId="5" xfId="1" applyNumberFormat="1" applyFont="1" applyFill="1" applyBorder="1"/>
    <xf numFmtId="173" fontId="0" fillId="2" borderId="1" xfId="1" applyNumberFormat="1" applyFont="1" applyFill="1" applyBorder="1"/>
    <xf numFmtId="173" fontId="0" fillId="2" borderId="18" xfId="1" applyNumberFormat="1" applyFont="1" applyFill="1" applyBorder="1"/>
    <xf numFmtId="43" fontId="0" fillId="2" borderId="0" xfId="0" applyNumberFormat="1" applyFill="1" applyBorder="1"/>
    <xf numFmtId="173" fontId="7" fillId="0" borderId="2" xfId="12" applyNumberFormat="1" applyFont="1" applyFill="1" applyBorder="1"/>
    <xf numFmtId="173" fontId="0" fillId="2" borderId="3" xfId="1" applyNumberFormat="1" applyFont="1" applyFill="1" applyBorder="1"/>
    <xf numFmtId="173" fontId="18" fillId="2" borderId="0" xfId="1" applyNumberFormat="1" applyFont="1" applyFill="1" applyBorder="1"/>
    <xf numFmtId="177" fontId="3" fillId="2" borderId="12" xfId="0" applyNumberFormat="1" applyFont="1" applyFill="1" applyBorder="1" applyAlignment="1">
      <alignment vertical="top" wrapText="1"/>
    </xf>
    <xf numFmtId="173" fontId="6" fillId="2" borderId="12" xfId="1" applyNumberFormat="1" applyFont="1" applyFill="1" applyBorder="1" applyAlignment="1">
      <alignment vertical="center"/>
    </xf>
    <xf numFmtId="178" fontId="3" fillId="2" borderId="12" xfId="0" applyNumberFormat="1" applyFont="1" applyFill="1" applyBorder="1" applyAlignment="1">
      <alignment vertical="top" wrapText="1"/>
    </xf>
    <xf numFmtId="179" fontId="3" fillId="2" borderId="16" xfId="0" applyNumberFormat="1" applyFont="1" applyFill="1" applyBorder="1" applyAlignment="1">
      <alignment vertical="top" wrapText="1"/>
    </xf>
    <xf numFmtId="178" fontId="3" fillId="2" borderId="13" xfId="0" applyNumberFormat="1" applyFont="1" applyFill="1" applyBorder="1" applyAlignment="1">
      <alignment vertical="top" wrapText="1"/>
    </xf>
    <xf numFmtId="173" fontId="0" fillId="0" borderId="0" xfId="1" applyNumberFormat="1" applyFont="1"/>
    <xf numFmtId="0" fontId="0" fillId="4" borderId="14" xfId="0" applyFill="1" applyBorder="1"/>
    <xf numFmtId="176" fontId="0" fillId="4" borderId="14" xfId="0" applyNumberFormat="1" applyFill="1" applyBorder="1"/>
    <xf numFmtId="173" fontId="0" fillId="4" borderId="0" xfId="1" applyNumberFormat="1" applyFont="1" applyFill="1"/>
    <xf numFmtId="165" fontId="6" fillId="2" borderId="0" xfId="1" applyFont="1" applyFill="1" applyBorder="1"/>
    <xf numFmtId="171" fontId="0" fillId="0" borderId="19" xfId="4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169" fontId="3" fillId="2" borderId="19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175" fontId="0" fillId="2" borderId="23" xfId="0" applyNumberFormat="1" applyFill="1" applyBorder="1" applyAlignment="1">
      <alignment vertical="top"/>
    </xf>
    <xf numFmtId="0" fontId="4" fillId="0" borderId="15" xfId="0" applyFont="1" applyBorder="1" applyAlignment="1">
      <alignment vertical="top" wrapText="1"/>
    </xf>
    <xf numFmtId="175" fontId="0" fillId="2" borderId="19" xfId="0" applyNumberFormat="1" applyFill="1" applyBorder="1" applyAlignment="1">
      <alignment vertical="top"/>
    </xf>
    <xf numFmtId="0" fontId="4" fillId="0" borderId="15" xfId="0" applyFont="1" applyFill="1" applyBorder="1" applyAlignment="1">
      <alignment horizontal="right" vertical="top" wrapText="1"/>
    </xf>
    <xf numFmtId="40" fontId="4" fillId="2" borderId="23" xfId="0" applyNumberFormat="1" applyFont="1" applyFill="1" applyBorder="1" applyAlignment="1">
      <alignment vertical="top" wrapText="1"/>
    </xf>
    <xf numFmtId="40" fontId="3" fillId="2" borderId="19" xfId="0" applyNumberFormat="1" applyFont="1" applyFill="1" applyBorder="1" applyAlignment="1">
      <alignment vertical="top" wrapText="1"/>
    </xf>
    <xf numFmtId="168" fontId="0" fillId="2" borderId="23" xfId="0" applyNumberFormat="1" applyFill="1" applyBorder="1" applyAlignment="1">
      <alignment vertical="top"/>
    </xf>
    <xf numFmtId="40" fontId="3" fillId="2" borderId="17" xfId="0" applyNumberFormat="1" applyFont="1" applyFill="1" applyBorder="1" applyAlignment="1">
      <alignment vertical="top" wrapText="1"/>
    </xf>
    <xf numFmtId="40" fontId="3" fillId="2" borderId="23" xfId="0" applyNumberFormat="1" applyFont="1" applyFill="1" applyBorder="1" applyAlignment="1">
      <alignment vertical="top" wrapText="1"/>
    </xf>
    <xf numFmtId="171" fontId="0" fillId="0" borderId="23" xfId="4" applyNumberFormat="1" applyFont="1" applyFill="1" applyBorder="1" applyAlignment="1">
      <alignment vertical="center"/>
    </xf>
    <xf numFmtId="171" fontId="0" fillId="0" borderId="23" xfId="4" applyNumberFormat="1" applyFont="1" applyFill="1" applyBorder="1" applyAlignment="1">
      <alignment horizontal="right" vertical="center"/>
    </xf>
    <xf numFmtId="0" fontId="6" fillId="0" borderId="23" xfId="0" applyFont="1" applyFill="1" applyBorder="1"/>
    <xf numFmtId="0" fontId="4" fillId="0" borderId="15" xfId="0" applyFont="1" applyFill="1" applyBorder="1" applyAlignment="1">
      <alignment horizontal="left" vertical="center" wrapText="1"/>
    </xf>
    <xf numFmtId="175" fontId="0" fillId="2" borderId="17" xfId="0" applyNumberFormat="1" applyFill="1" applyBorder="1" applyAlignment="1">
      <alignment vertical="center"/>
    </xf>
    <xf numFmtId="39" fontId="3" fillId="2" borderId="23" xfId="0" applyNumberFormat="1" applyFont="1" applyFill="1" applyBorder="1" applyAlignment="1">
      <alignment vertical="top" wrapText="1"/>
    </xf>
    <xf numFmtId="165" fontId="6" fillId="2" borderId="19" xfId="1" applyNumberFormat="1" applyFont="1" applyFill="1" applyBorder="1" applyAlignment="1">
      <alignment vertical="top"/>
    </xf>
    <xf numFmtId="0" fontId="4" fillId="0" borderId="15" xfId="0" applyFont="1" applyFill="1" applyBorder="1" applyAlignment="1">
      <alignment horizontal="left" vertical="top" wrapText="1"/>
    </xf>
    <xf numFmtId="39" fontId="4" fillId="2" borderId="23" xfId="0" applyNumberFormat="1" applyFont="1" applyFill="1" applyBorder="1" applyAlignment="1">
      <alignment vertical="top" wrapText="1"/>
    </xf>
    <xf numFmtId="39" fontId="4" fillId="2" borderId="19" xfId="0" applyNumberFormat="1" applyFont="1" applyFill="1" applyBorder="1" applyAlignment="1">
      <alignment vertical="top" wrapText="1"/>
    </xf>
    <xf numFmtId="164" fontId="3" fillId="2" borderId="24" xfId="11" applyFont="1" applyFill="1" applyBorder="1" applyAlignment="1">
      <alignment vertical="top" wrapText="1"/>
    </xf>
    <xf numFmtId="165" fontId="4" fillId="0" borderId="23" xfId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/>
    </xf>
    <xf numFmtId="0" fontId="6" fillId="0" borderId="23" xfId="0" applyFont="1" applyFill="1" applyBorder="1" applyAlignment="1">
      <alignment vertical="top"/>
    </xf>
    <xf numFmtId="0" fontId="6" fillId="0" borderId="15" xfId="0" applyFont="1" applyFill="1" applyBorder="1"/>
    <xf numFmtId="0" fontId="6" fillId="0" borderId="25" xfId="0" applyFont="1" applyFill="1" applyBorder="1"/>
    <xf numFmtId="0" fontId="6" fillId="0" borderId="1" xfId="0" applyFont="1" applyFill="1" applyBorder="1"/>
    <xf numFmtId="0" fontId="6" fillId="0" borderId="19" xfId="0" applyFont="1" applyFill="1" applyBorder="1"/>
    <xf numFmtId="43" fontId="0" fillId="0" borderId="0" xfId="0" applyNumberFormat="1" applyFill="1" applyBorder="1"/>
    <xf numFmtId="168" fontId="6" fillId="2" borderId="0" xfId="0" applyNumberFormat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45</xdr:row>
      <xdr:rowOff>19049</xdr:rowOff>
    </xdr:from>
    <xdr:to>
      <xdr:col>1</xdr:col>
      <xdr:colOff>1933576</xdr:colOff>
      <xdr:row>47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45</xdr:row>
      <xdr:rowOff>38100</xdr:rowOff>
    </xdr:from>
    <xdr:to>
      <xdr:col>5</xdr:col>
      <xdr:colOff>0</xdr:colOff>
      <xdr:row>47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52</xdr:row>
      <xdr:rowOff>9524</xdr:rowOff>
    </xdr:from>
    <xdr:to>
      <xdr:col>1</xdr:col>
      <xdr:colOff>2105026</xdr:colOff>
      <xdr:row>54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52</xdr:row>
      <xdr:rowOff>19050</xdr:rowOff>
    </xdr:from>
    <xdr:to>
      <xdr:col>5</xdr:col>
      <xdr:colOff>0</xdr:colOff>
      <xdr:row>54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57</xdr:row>
      <xdr:rowOff>149225</xdr:rowOff>
    </xdr:from>
    <xdr:to>
      <xdr:col>5</xdr:col>
      <xdr:colOff>0</xdr:colOff>
      <xdr:row>60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67</xdr:row>
      <xdr:rowOff>10085</xdr:rowOff>
    </xdr:from>
    <xdr:to>
      <xdr:col>5</xdr:col>
      <xdr:colOff>449580</xdr:colOff>
      <xdr:row>69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66</xdr:row>
      <xdr:rowOff>120463</xdr:rowOff>
    </xdr:from>
    <xdr:to>
      <xdr:col>1</xdr:col>
      <xdr:colOff>2202180</xdr:colOff>
      <xdr:row>69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Juan Carlos Lima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39</xdr:row>
      <xdr:rowOff>9526</xdr:rowOff>
    </xdr:from>
    <xdr:to>
      <xdr:col>3</xdr:col>
      <xdr:colOff>1577340</xdr:colOff>
      <xdr:row>42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38</xdr:row>
      <xdr:rowOff>85726</xdr:rowOff>
    </xdr:from>
    <xdr:to>
      <xdr:col>1</xdr:col>
      <xdr:colOff>2491740</xdr:colOff>
      <xdr:row>41</xdr:row>
      <xdr:rowOff>60960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7408546"/>
          <a:ext cx="2244091" cy="5543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Juan Carlos Lima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%20CON%20PRESENTACION%20AL%20%2031%2003%2022%20AL%2028%2002%2022%20%20-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piche\Documents\ESTADOS%20FINANCIEROS%202019\ENERO\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 COPIA"/>
      <sheetName val=" BG"/>
      <sheetName val="ER"/>
      <sheetName val="Hoja2"/>
      <sheetName val="RESULTADO BALANCE EQUIv 31  "/>
      <sheetName val="BALANCE GENERAL"/>
      <sheetName val="ESTA RESU"/>
      <sheetName val="BALANCE 31 03 2022"/>
      <sheetName val="CHECK"/>
      <sheetName val="ACTIVO FIJO"/>
      <sheetName val="BALANCE 28 02 2022 (2)"/>
      <sheetName val="TESORERIA NELLY"/>
      <sheetName val="Hoja4"/>
      <sheetName val="Hoja6"/>
      <sheetName val="Utilida en venta de Inversiones"/>
      <sheetName val="AF"/>
      <sheetName val="INVERSIONES Y REPORTOS"/>
      <sheetName val="CAJA Y BANCOS"/>
      <sheetName val="CARTERA CREDITOS"/>
      <sheetName val="DEPOSITOS"/>
      <sheetName val="Hoja3"/>
      <sheetName val="Inte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áfico2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DIVERSOS 2"/>
      <sheetName val="CUENTA POR PAGAR"/>
      <sheetName val="PAGO DE SERVICIOS"/>
      <sheetName val="Prestamos conv acciones"/>
      <sheetName val="Otros ingresos y gastos"/>
      <sheetName val="30 06 2019"/>
      <sheetName val="Hoja1"/>
      <sheetName val="Consti reserva voluntaria"/>
      <sheetName val="Ajuste Reserva por Cuenta"/>
    </sheetNames>
    <sheetDataSet>
      <sheetData sheetId="0"/>
      <sheetData sheetId="1"/>
      <sheetData sheetId="2">
        <row r="31">
          <cell r="B31">
            <v>427180.02021719969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7"/>
  <sheetViews>
    <sheetView showGridLines="0" tabSelected="1" topLeftCell="B28" zoomScaleNormal="100" workbookViewId="0">
      <selection activeCell="B42" sqref="B42"/>
    </sheetView>
  </sheetViews>
  <sheetFormatPr baseColWidth="10" defaultColWidth="9.109375" defaultRowHeight="13.2" x14ac:dyDescent="0.25"/>
  <cols>
    <col min="1" max="1" width="7" style="2" customWidth="1"/>
    <col min="2" max="2" width="52.109375" style="2" customWidth="1"/>
    <col min="3" max="3" width="14.6640625" style="2" customWidth="1"/>
    <col min="4" max="4" width="19.44140625" style="2" customWidth="1"/>
    <col min="5" max="5" width="19.33203125" style="2" customWidth="1"/>
    <col min="6" max="6" width="16.77734375" style="3" customWidth="1"/>
    <col min="7" max="7" width="18.33203125" style="2" hidden="1" customWidth="1"/>
    <col min="8" max="8" width="22.44140625" style="126" hidden="1" customWidth="1"/>
    <col min="9" max="9" width="1.6640625" style="2" customWidth="1"/>
    <col min="10" max="10" width="16.6640625" style="2" customWidth="1"/>
    <col min="11" max="11" width="18.5546875" style="2" customWidth="1"/>
    <col min="12" max="12" width="19.44140625" style="2" customWidth="1"/>
    <col min="13" max="13" width="30.6640625" style="2" customWidth="1"/>
    <col min="14" max="14" width="20.33203125" style="2" customWidth="1"/>
    <col min="15" max="15" width="30.33203125" style="2" customWidth="1"/>
    <col min="16" max="16" width="25.88671875" style="2" customWidth="1"/>
    <col min="17" max="17" width="25" style="2" customWidth="1"/>
    <col min="18" max="18" width="37.109375" style="2" customWidth="1"/>
    <col min="19" max="19" width="58.88671875" style="2" customWidth="1"/>
    <col min="20" max="20" width="30.109375" style="2" customWidth="1"/>
    <col min="21" max="21" width="25" style="2" customWidth="1"/>
    <col min="22" max="22" width="19.6640625" style="2" customWidth="1"/>
    <col min="23" max="16384" width="9.109375" style="2"/>
  </cols>
  <sheetData>
    <row r="1" spans="1:22" ht="76.5" customHeight="1" x14ac:dyDescent="0.25">
      <c r="A1" s="1"/>
      <c r="B1" s="182"/>
      <c r="C1" s="183"/>
      <c r="D1" s="183"/>
      <c r="E1" s="183"/>
      <c r="F1" s="82"/>
      <c r="H1" s="127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3.8" x14ac:dyDescent="0.25">
      <c r="A2" s="1"/>
      <c r="B2" s="187" t="s">
        <v>3856</v>
      </c>
      <c r="C2" s="188"/>
      <c r="D2" s="188"/>
      <c r="E2" s="188"/>
      <c r="F2" s="189"/>
    </row>
    <row r="3" spans="1:22" ht="13.8" x14ac:dyDescent="0.25">
      <c r="A3" s="1"/>
      <c r="B3" s="187" t="s">
        <v>2706</v>
      </c>
      <c r="C3" s="188"/>
      <c r="D3" s="188"/>
      <c r="E3" s="188"/>
      <c r="F3" s="189"/>
    </row>
    <row r="4" spans="1:22" ht="13.8" x14ac:dyDescent="0.25">
      <c r="A4" s="1"/>
      <c r="B4" s="187" t="s">
        <v>3956</v>
      </c>
      <c r="C4" s="188"/>
      <c r="D4" s="188"/>
      <c r="E4" s="188"/>
      <c r="F4" s="189"/>
    </row>
    <row r="5" spans="1:22" x14ac:dyDescent="0.25">
      <c r="A5" s="1"/>
      <c r="B5" s="184" t="s">
        <v>3859</v>
      </c>
      <c r="C5" s="185"/>
      <c r="D5" s="185"/>
      <c r="E5" s="185"/>
      <c r="F5" s="186"/>
    </row>
    <row r="6" spans="1:22" x14ac:dyDescent="0.25">
      <c r="A6" s="1"/>
      <c r="B6" s="113"/>
      <c r="C6" s="114"/>
      <c r="D6" s="114"/>
      <c r="E6" s="114"/>
      <c r="F6" s="59"/>
    </row>
    <row r="7" spans="1:22" x14ac:dyDescent="0.25">
      <c r="A7" s="1"/>
      <c r="B7" s="113"/>
      <c r="C7" s="114"/>
      <c r="D7" s="114"/>
      <c r="E7" s="84" t="s">
        <v>3957</v>
      </c>
      <c r="F7" s="54"/>
    </row>
    <row r="8" spans="1:22" x14ac:dyDescent="0.25">
      <c r="A8" s="1"/>
      <c r="B8" s="55" t="s">
        <v>0</v>
      </c>
      <c r="C8" s="5"/>
      <c r="D8" s="114"/>
      <c r="E8" s="114"/>
      <c r="F8" s="54"/>
    </row>
    <row r="9" spans="1:22" x14ac:dyDescent="0.25">
      <c r="A9" s="1"/>
      <c r="B9" s="56" t="s">
        <v>1</v>
      </c>
      <c r="C9" s="6"/>
      <c r="D9" s="4"/>
      <c r="E9" s="4"/>
      <c r="F9" s="54"/>
    </row>
    <row r="10" spans="1:22" ht="17.399999999999999" customHeight="1" x14ac:dyDescent="0.25">
      <c r="A10" s="1"/>
      <c r="B10" s="57" t="s">
        <v>581</v>
      </c>
      <c r="C10" s="4"/>
      <c r="D10" s="6" t="s">
        <v>570</v>
      </c>
      <c r="E10" s="95">
        <v>14649472.960000001</v>
      </c>
      <c r="F10" s="54"/>
      <c r="G10" s="126">
        <f>+E10/1000</f>
        <v>14649.472960000001</v>
      </c>
      <c r="H10" s="126">
        <v>16182.9</v>
      </c>
      <c r="I10" s="130">
        <f>+G10-H10</f>
        <v>-1533.4270399999987</v>
      </c>
      <c r="J10" s="95"/>
    </row>
    <row r="11" spans="1:22" ht="18" hidden="1" customHeight="1" x14ac:dyDescent="0.25">
      <c r="A11" s="1"/>
      <c r="B11" s="57" t="s">
        <v>582</v>
      </c>
      <c r="C11" s="4"/>
      <c r="D11" s="4"/>
      <c r="E11" s="95">
        <v>0</v>
      </c>
      <c r="F11" s="54"/>
      <c r="G11" s="126">
        <f t="shared" ref="G11:G40" si="0">+E11/1000</f>
        <v>0</v>
      </c>
      <c r="J11" s="95"/>
    </row>
    <row r="12" spans="1:22" ht="21" customHeight="1" x14ac:dyDescent="0.25">
      <c r="A12" s="1"/>
      <c r="B12" s="57" t="s">
        <v>583</v>
      </c>
      <c r="C12" s="4"/>
      <c r="D12" s="4"/>
      <c r="E12" s="95">
        <v>7322561.5099999998</v>
      </c>
      <c r="F12" s="54"/>
      <c r="G12" s="126">
        <f t="shared" si="0"/>
        <v>7322.5615099999995</v>
      </c>
      <c r="H12" s="126">
        <v>3508.7</v>
      </c>
      <c r="I12" s="130">
        <f t="shared" ref="I12" si="1">+G12-H12</f>
        <v>3813.8615099999997</v>
      </c>
      <c r="J12" s="95"/>
    </row>
    <row r="13" spans="1:22" ht="19.5" customHeight="1" x14ac:dyDescent="0.25">
      <c r="A13" s="1"/>
      <c r="B13" s="57" t="s">
        <v>3845</v>
      </c>
      <c r="C13" s="4"/>
      <c r="D13" s="4"/>
      <c r="E13" s="95">
        <v>87036979.760000005</v>
      </c>
      <c r="F13" s="54"/>
      <c r="G13" s="129">
        <f t="shared" si="0"/>
        <v>87036.979760000002</v>
      </c>
      <c r="H13" s="128">
        <v>77697.600000000006</v>
      </c>
      <c r="J13" s="95"/>
    </row>
    <row r="14" spans="1:22" ht="22.5" customHeight="1" x14ac:dyDescent="0.25">
      <c r="A14" s="1"/>
      <c r="B14" s="57"/>
      <c r="C14" s="4"/>
      <c r="D14" s="4"/>
      <c r="E14" s="108">
        <f>SUM(E10:E13)</f>
        <v>109009014.23</v>
      </c>
      <c r="F14" s="54"/>
      <c r="G14" s="126">
        <f t="shared" si="0"/>
        <v>109009.01423</v>
      </c>
      <c r="H14" s="126">
        <f>SUM(H10:H13)</f>
        <v>97389.200000000012</v>
      </c>
      <c r="I14" s="130">
        <f t="shared" ref="I14" si="2">+G14-H14</f>
        <v>11619.814229999989</v>
      </c>
      <c r="J14" s="95"/>
    </row>
    <row r="15" spans="1:22" x14ac:dyDescent="0.25">
      <c r="A15" s="1"/>
      <c r="B15" s="56" t="s">
        <v>2</v>
      </c>
      <c r="C15" s="6"/>
      <c r="D15" s="6"/>
      <c r="E15" s="105"/>
      <c r="F15" s="54"/>
      <c r="G15" s="126">
        <f t="shared" si="0"/>
        <v>0</v>
      </c>
      <c r="J15" s="95"/>
    </row>
    <row r="16" spans="1:22" ht="23.25" customHeight="1" x14ac:dyDescent="0.25">
      <c r="A16" s="1"/>
      <c r="B16" s="57" t="s">
        <v>571</v>
      </c>
      <c r="C16" s="4"/>
      <c r="D16" s="4"/>
      <c r="E16" s="95">
        <v>9015484.879999999</v>
      </c>
      <c r="F16" s="54"/>
      <c r="G16" s="126">
        <f t="shared" si="0"/>
        <v>9015.4848799999982</v>
      </c>
      <c r="H16" s="126">
        <v>8111</v>
      </c>
      <c r="I16" s="130">
        <f t="shared" ref="I16" si="3">+G16-H16</f>
        <v>904.48487999999816</v>
      </c>
      <c r="J16" s="95"/>
    </row>
    <row r="17" spans="1:10" x14ac:dyDescent="0.25">
      <c r="A17" s="1"/>
      <c r="B17" s="56" t="s">
        <v>3</v>
      </c>
      <c r="C17" s="6"/>
      <c r="D17" s="6"/>
      <c r="E17" s="105"/>
      <c r="F17" s="54"/>
      <c r="G17" s="126">
        <f t="shared" si="0"/>
        <v>0</v>
      </c>
      <c r="J17" s="95"/>
    </row>
    <row r="18" spans="1:10" ht="12" customHeight="1" x14ac:dyDescent="0.25">
      <c r="A18" s="1"/>
      <c r="B18" s="57" t="s">
        <v>584</v>
      </c>
      <c r="C18" s="4"/>
      <c r="D18" s="4"/>
      <c r="E18" s="95">
        <v>3080808.9699999997</v>
      </c>
      <c r="F18" s="54"/>
      <c r="G18" s="126">
        <f t="shared" si="0"/>
        <v>3080.8089699999996</v>
      </c>
      <c r="H18" s="126">
        <v>3362.1</v>
      </c>
      <c r="I18" s="130">
        <f t="shared" ref="I18" si="4">+G18-H18</f>
        <v>-281.29103000000032</v>
      </c>
      <c r="J18" s="95"/>
    </row>
    <row r="19" spans="1:10" x14ac:dyDescent="0.25">
      <c r="A19" s="1"/>
      <c r="B19" s="57"/>
      <c r="C19" s="4"/>
      <c r="D19" s="4"/>
      <c r="E19" s="104"/>
      <c r="F19" s="54"/>
      <c r="G19" s="126">
        <f t="shared" si="0"/>
        <v>0</v>
      </c>
      <c r="J19" s="95"/>
    </row>
    <row r="20" spans="1:10" ht="13.8" thickBot="1" x14ac:dyDescent="0.3">
      <c r="A20" s="1"/>
      <c r="B20" s="180" t="s">
        <v>572</v>
      </c>
      <c r="C20" s="181"/>
      <c r="D20" s="52" t="s">
        <v>570</v>
      </c>
      <c r="E20" s="107">
        <f>+E14+E16+E18</f>
        <v>121105308.08</v>
      </c>
      <c r="F20" s="103"/>
      <c r="G20" s="126">
        <f t="shared" si="0"/>
        <v>121105.30808</v>
      </c>
      <c r="H20" s="131">
        <f>+H14+H16+H18</f>
        <v>108862.30000000002</v>
      </c>
      <c r="I20" s="178">
        <f t="shared" ref="I20" si="5">+G20-H20</f>
        <v>12243.008079999985</v>
      </c>
      <c r="J20" s="95"/>
    </row>
    <row r="21" spans="1:10" ht="13.2" customHeight="1" thickTop="1" x14ac:dyDescent="0.25">
      <c r="A21" s="1"/>
      <c r="B21" s="111"/>
      <c r="C21" s="112"/>
      <c r="D21" s="6"/>
      <c r="E21" s="105"/>
      <c r="F21" s="121"/>
      <c r="G21" s="126">
        <f t="shared" si="0"/>
        <v>0</v>
      </c>
      <c r="J21" s="95"/>
    </row>
    <row r="22" spans="1:10" x14ac:dyDescent="0.25">
      <c r="A22" s="1"/>
      <c r="B22" s="55" t="s">
        <v>4</v>
      </c>
      <c r="C22" s="5"/>
      <c r="D22" s="114"/>
      <c r="E22" s="106"/>
      <c r="F22" s="54"/>
      <c r="G22" s="126">
        <f t="shared" si="0"/>
        <v>0</v>
      </c>
      <c r="I22" s="130">
        <f t="shared" ref="I22" si="6">+G22-H22</f>
        <v>0</v>
      </c>
      <c r="J22" s="95"/>
    </row>
    <row r="23" spans="1:10" x14ac:dyDescent="0.25">
      <c r="A23" s="1"/>
      <c r="B23" s="56" t="s">
        <v>5</v>
      </c>
      <c r="C23" s="6"/>
      <c r="D23" s="6"/>
      <c r="E23" s="105"/>
      <c r="F23" s="54"/>
      <c r="G23" s="126">
        <f t="shared" si="0"/>
        <v>0</v>
      </c>
      <c r="J23" s="95"/>
    </row>
    <row r="24" spans="1:10" ht="20.25" customHeight="1" x14ac:dyDescent="0.25">
      <c r="A24" s="1"/>
      <c r="B24" s="57" t="s">
        <v>585</v>
      </c>
      <c r="C24" s="4"/>
      <c r="D24" s="4"/>
      <c r="E24" s="95">
        <v>87036961.49000001</v>
      </c>
      <c r="F24" s="54"/>
      <c r="G24" s="126">
        <f t="shared" si="0"/>
        <v>87036.961490000016</v>
      </c>
      <c r="H24" s="126">
        <v>75878.8</v>
      </c>
      <c r="I24" s="130">
        <f t="shared" ref="I24:I28" si="7">+G24-H24</f>
        <v>11158.161490000013</v>
      </c>
      <c r="J24" s="95"/>
    </row>
    <row r="25" spans="1:10" ht="18" customHeight="1" x14ac:dyDescent="0.25">
      <c r="A25" s="1"/>
      <c r="B25" s="57" t="s">
        <v>3953</v>
      </c>
      <c r="C25" s="4"/>
      <c r="D25" s="4"/>
      <c r="E25" s="95">
        <v>3017753.42</v>
      </c>
      <c r="F25" s="54"/>
      <c r="G25" s="126">
        <f t="shared" si="0"/>
        <v>3017.75342</v>
      </c>
      <c r="H25" s="126">
        <v>3015.8</v>
      </c>
      <c r="I25" s="130">
        <f t="shared" si="7"/>
        <v>1.9534199999998236</v>
      </c>
      <c r="J25" s="95"/>
    </row>
    <row r="26" spans="1:10" ht="15.6" customHeight="1" x14ac:dyDescent="0.25">
      <c r="A26" s="1"/>
      <c r="B26" s="57" t="s">
        <v>582</v>
      </c>
      <c r="C26" s="4"/>
      <c r="D26" s="4"/>
      <c r="E26" s="95">
        <v>0</v>
      </c>
      <c r="F26" s="54"/>
      <c r="G26" s="126">
        <f t="shared" si="0"/>
        <v>0</v>
      </c>
      <c r="I26" s="130">
        <f t="shared" si="7"/>
        <v>0</v>
      </c>
      <c r="J26" s="95"/>
    </row>
    <row r="27" spans="1:10" ht="18.75" customHeight="1" x14ac:dyDescent="0.25">
      <c r="A27" s="1"/>
      <c r="B27" s="57" t="s">
        <v>6</v>
      </c>
      <c r="C27" s="4"/>
      <c r="D27" s="4"/>
      <c r="E27" s="115">
        <v>191866.57000000007</v>
      </c>
      <c r="F27" s="54"/>
      <c r="G27" s="126">
        <f t="shared" si="0"/>
        <v>191.86657000000005</v>
      </c>
      <c r="H27" s="126">
        <v>89.8</v>
      </c>
      <c r="I27" s="130">
        <f t="shared" si="7"/>
        <v>102.06657000000006</v>
      </c>
      <c r="J27" s="95"/>
    </row>
    <row r="28" spans="1:10" ht="12.75" customHeight="1" x14ac:dyDescent="0.25">
      <c r="A28" s="1"/>
      <c r="B28" s="58"/>
      <c r="C28" s="1"/>
      <c r="D28" s="1"/>
      <c r="E28" s="123">
        <f>+E24+E25+E27+E26</f>
        <v>90246581.480000004</v>
      </c>
      <c r="F28" s="54"/>
      <c r="G28" s="126">
        <f t="shared" si="0"/>
        <v>90246.581480000008</v>
      </c>
      <c r="H28" s="132">
        <f>+H24+H25+H27</f>
        <v>78984.400000000009</v>
      </c>
      <c r="I28" s="130">
        <f t="shared" si="7"/>
        <v>11262.181479999999</v>
      </c>
      <c r="J28" s="95"/>
    </row>
    <row r="29" spans="1:10" x14ac:dyDescent="0.25">
      <c r="A29" s="1"/>
      <c r="B29" s="56" t="s">
        <v>7</v>
      </c>
      <c r="C29" s="6"/>
      <c r="D29" s="6"/>
      <c r="E29" s="105"/>
      <c r="F29" s="54"/>
      <c r="G29" s="126">
        <f t="shared" si="0"/>
        <v>0</v>
      </c>
      <c r="J29" s="95"/>
    </row>
    <row r="30" spans="1:10" x14ac:dyDescent="0.25">
      <c r="A30" s="1"/>
      <c r="B30" s="57" t="s">
        <v>8</v>
      </c>
      <c r="C30" s="4"/>
      <c r="D30" s="4"/>
      <c r="E30" s="95">
        <v>1835169.0099999998</v>
      </c>
      <c r="F30" s="54"/>
      <c r="G30" s="126">
        <f t="shared" si="0"/>
        <v>1835.1690099999998</v>
      </c>
      <c r="H30" s="126">
        <v>1582.6</v>
      </c>
      <c r="I30" s="130">
        <f t="shared" ref="I30:I31" si="8">+G30-H30</f>
        <v>252.56900999999993</v>
      </c>
      <c r="J30" s="95"/>
    </row>
    <row r="31" spans="1:10" x14ac:dyDescent="0.25">
      <c r="A31" s="1"/>
      <c r="B31" s="57" t="s">
        <v>9</v>
      </c>
      <c r="C31" s="4"/>
      <c r="D31" s="4"/>
      <c r="E31" s="95">
        <v>962751.86999999988</v>
      </c>
      <c r="F31" s="54"/>
      <c r="G31" s="126">
        <f t="shared" si="0"/>
        <v>962.75186999999983</v>
      </c>
      <c r="H31" s="126">
        <v>684.8</v>
      </c>
      <c r="I31" s="130">
        <f t="shared" si="8"/>
        <v>277.95186999999987</v>
      </c>
      <c r="J31" s="95"/>
    </row>
    <row r="32" spans="1:10" x14ac:dyDescent="0.25">
      <c r="A32" s="1"/>
      <c r="B32" s="57" t="s">
        <v>6</v>
      </c>
      <c r="C32" s="4"/>
      <c r="D32" s="4"/>
      <c r="E32" s="95">
        <v>23119.1</v>
      </c>
      <c r="F32" s="54"/>
      <c r="G32" s="126"/>
      <c r="I32" s="130"/>
      <c r="J32" s="95"/>
    </row>
    <row r="33" spans="1:10" ht="22.95" customHeight="1" x14ac:dyDescent="0.25">
      <c r="A33" s="1"/>
      <c r="B33" s="57"/>
      <c r="C33" s="4"/>
      <c r="D33" s="4"/>
      <c r="E33" s="123">
        <f>+E30+E31+E32</f>
        <v>2821039.98</v>
      </c>
      <c r="F33" s="54"/>
      <c r="G33" s="126">
        <f t="shared" si="0"/>
        <v>2821.03998</v>
      </c>
      <c r="H33" s="126">
        <v>2267.4</v>
      </c>
      <c r="I33" s="130">
        <f t="shared" ref="I33" si="9">+G33-H33</f>
        <v>553.63997999999992</v>
      </c>
      <c r="J33" s="95"/>
    </row>
    <row r="34" spans="1:10" ht="13.95" customHeight="1" x14ac:dyDescent="0.25">
      <c r="A34" s="1"/>
      <c r="B34" s="57"/>
      <c r="C34" s="4"/>
      <c r="D34" s="4"/>
      <c r="E34" s="109"/>
      <c r="F34" s="54"/>
      <c r="G34" s="126">
        <f t="shared" si="0"/>
        <v>0</v>
      </c>
      <c r="J34" s="95"/>
    </row>
    <row r="35" spans="1:10" ht="17.399999999999999" customHeight="1" x14ac:dyDescent="0.25">
      <c r="A35" s="1"/>
      <c r="B35" s="90" t="s">
        <v>573</v>
      </c>
      <c r="C35" s="89"/>
      <c r="D35" s="87"/>
      <c r="E35" s="123">
        <f>+E28+E33</f>
        <v>93067621.460000008</v>
      </c>
      <c r="F35" s="122"/>
      <c r="G35" s="126">
        <f t="shared" si="0"/>
        <v>93067.621460000009</v>
      </c>
      <c r="H35" s="132">
        <f>+H28+H33</f>
        <v>81251.8</v>
      </c>
      <c r="I35" s="130">
        <f t="shared" ref="I35" si="10">+G35-H35</f>
        <v>11815.821460000006</v>
      </c>
      <c r="J35" s="95"/>
    </row>
    <row r="36" spans="1:10" ht="21.6" customHeight="1" x14ac:dyDescent="0.25">
      <c r="A36" s="1"/>
      <c r="B36" s="88" t="s">
        <v>10</v>
      </c>
      <c r="C36" s="89"/>
      <c r="D36" s="89"/>
      <c r="E36" s="92">
        <f>+E37+E38</f>
        <v>28037686.620000001</v>
      </c>
      <c r="F36" s="54"/>
      <c r="G36" s="126">
        <f t="shared" si="0"/>
        <v>28037.68662</v>
      </c>
      <c r="H36" s="92">
        <f>+H37+H38</f>
        <v>27610.5</v>
      </c>
      <c r="J36" s="95"/>
    </row>
    <row r="37" spans="1:10" ht="21.6" customHeight="1" x14ac:dyDescent="0.25">
      <c r="A37" s="1"/>
      <c r="B37" s="86" t="s">
        <v>11</v>
      </c>
      <c r="C37" s="87"/>
      <c r="D37" s="87"/>
      <c r="E37" s="95">
        <v>20333675</v>
      </c>
      <c r="F37" s="54"/>
      <c r="G37" s="126">
        <f t="shared" si="0"/>
        <v>20333.674999999999</v>
      </c>
      <c r="H37" s="126">
        <v>20333.7</v>
      </c>
      <c r="I37" s="130">
        <f t="shared" ref="I37" si="11">+G37-H37</f>
        <v>-2.5000000001455192E-2</v>
      </c>
      <c r="J37" s="95"/>
    </row>
    <row r="38" spans="1:10" ht="21.6" customHeight="1" x14ac:dyDescent="0.25">
      <c r="A38" s="1"/>
      <c r="B38" s="86" t="s">
        <v>3851</v>
      </c>
      <c r="C38" s="89"/>
      <c r="D38" s="89"/>
      <c r="E38" s="115">
        <v>7704011.6200000001</v>
      </c>
      <c r="F38" s="54"/>
      <c r="G38" s="126">
        <f t="shared" si="0"/>
        <v>7704.0116200000002</v>
      </c>
      <c r="H38" s="126">
        <v>7276.8</v>
      </c>
      <c r="J38" s="95"/>
    </row>
    <row r="39" spans="1:10" x14ac:dyDescent="0.25">
      <c r="B39" s="57"/>
      <c r="C39" s="4"/>
      <c r="D39" s="4"/>
      <c r="E39" s="85"/>
      <c r="F39" s="54"/>
      <c r="G39" s="126">
        <f t="shared" si="0"/>
        <v>0</v>
      </c>
      <c r="I39" s="130">
        <f t="shared" ref="I39" si="12">+G39-H39</f>
        <v>0</v>
      </c>
      <c r="J39" s="95"/>
    </row>
    <row r="40" spans="1:10" ht="15" x14ac:dyDescent="0.4">
      <c r="B40" s="60" t="s">
        <v>574</v>
      </c>
      <c r="C40" s="6"/>
      <c r="D40" s="6" t="s">
        <v>570</v>
      </c>
      <c r="E40" s="91">
        <f>+E35+E36</f>
        <v>121105308.08000001</v>
      </c>
      <c r="F40" s="54"/>
      <c r="G40" s="126">
        <f t="shared" si="0"/>
        <v>121105.30808000002</v>
      </c>
      <c r="H40" s="133">
        <f>+H35+H36</f>
        <v>108862.3</v>
      </c>
      <c r="J40" s="95"/>
    </row>
    <row r="41" spans="1:10" x14ac:dyDescent="0.25">
      <c r="B41" s="61"/>
      <c r="C41" s="62"/>
      <c r="E41" s="95">
        <f>+E20-E40</f>
        <v>0</v>
      </c>
      <c r="F41" s="110"/>
      <c r="G41" s="95"/>
      <c r="H41" s="95">
        <f>+H20-H40</f>
        <v>0</v>
      </c>
      <c r="J41" s="95"/>
    </row>
    <row r="42" spans="1:10" x14ac:dyDescent="0.25">
      <c r="B42" s="61"/>
      <c r="C42" s="62"/>
      <c r="E42" s="85"/>
      <c r="F42" s="54"/>
    </row>
    <row r="43" spans="1:10" x14ac:dyDescent="0.25">
      <c r="B43" s="63"/>
      <c r="D43" s="19"/>
      <c r="E43" s="85"/>
      <c r="F43" s="54"/>
    </row>
    <row r="44" spans="1:10" x14ac:dyDescent="0.25">
      <c r="B44" s="63"/>
      <c r="F44" s="54"/>
    </row>
    <row r="45" spans="1:10" hidden="1" x14ac:dyDescent="0.25">
      <c r="B45" s="63"/>
      <c r="F45" s="54"/>
    </row>
    <row r="46" spans="1:10" hidden="1" x14ac:dyDescent="0.25">
      <c r="B46" s="63"/>
      <c r="F46" s="54"/>
    </row>
    <row r="47" spans="1:10" hidden="1" x14ac:dyDescent="0.25">
      <c r="B47" s="63"/>
      <c r="F47" s="54"/>
    </row>
    <row r="48" spans="1:10" hidden="1" x14ac:dyDescent="0.25">
      <c r="B48" s="63"/>
      <c r="F48" s="54"/>
    </row>
    <row r="49" spans="2:6" hidden="1" x14ac:dyDescent="0.25">
      <c r="B49" s="63"/>
      <c r="F49" s="54"/>
    </row>
    <row r="50" spans="2:6" hidden="1" x14ac:dyDescent="0.25">
      <c r="B50" s="63"/>
      <c r="F50" s="54"/>
    </row>
    <row r="51" spans="2:6" hidden="1" x14ac:dyDescent="0.25">
      <c r="B51" s="63"/>
      <c r="F51" s="54"/>
    </row>
    <row r="52" spans="2:6" hidden="1" x14ac:dyDescent="0.25">
      <c r="B52" s="63"/>
      <c r="F52" s="54"/>
    </row>
    <row r="53" spans="2:6" hidden="1" x14ac:dyDescent="0.25">
      <c r="B53" s="63"/>
      <c r="F53" s="54"/>
    </row>
    <row r="54" spans="2:6" hidden="1" x14ac:dyDescent="0.25">
      <c r="B54" s="64"/>
      <c r="C54" s="7"/>
      <c r="F54" s="54"/>
    </row>
    <row r="55" spans="2:6" hidden="1" x14ac:dyDescent="0.25">
      <c r="B55" s="65"/>
      <c r="C55" s="9"/>
      <c r="F55" s="54"/>
    </row>
    <row r="56" spans="2:6" hidden="1" x14ac:dyDescent="0.25">
      <c r="B56" s="63"/>
      <c r="F56" s="54"/>
    </row>
    <row r="57" spans="2:6" hidden="1" x14ac:dyDescent="0.25">
      <c r="B57" s="63"/>
      <c r="F57" s="54"/>
    </row>
    <row r="58" spans="2:6" hidden="1" x14ac:dyDescent="0.25">
      <c r="B58" s="63"/>
      <c r="F58" s="54"/>
    </row>
    <row r="59" spans="2:6" hidden="1" x14ac:dyDescent="0.25">
      <c r="B59" s="63"/>
      <c r="F59" s="54"/>
    </row>
    <row r="60" spans="2:6" hidden="1" x14ac:dyDescent="0.25">
      <c r="B60" s="63"/>
      <c r="F60" s="54"/>
    </row>
    <row r="61" spans="2:6" hidden="1" x14ac:dyDescent="0.25">
      <c r="B61" s="63"/>
      <c r="F61" s="54"/>
    </row>
    <row r="62" spans="2:6" hidden="1" x14ac:dyDescent="0.25">
      <c r="B62" s="63"/>
      <c r="F62" s="54"/>
    </row>
    <row r="63" spans="2:6" hidden="1" x14ac:dyDescent="0.25">
      <c r="B63" s="63"/>
      <c r="F63" s="54"/>
    </row>
    <row r="64" spans="2:6" hidden="1" x14ac:dyDescent="0.25">
      <c r="B64" s="63"/>
      <c r="F64" s="54"/>
    </row>
    <row r="65" spans="2:6" hidden="1" x14ac:dyDescent="0.25">
      <c r="B65" s="63"/>
      <c r="F65" s="54"/>
    </row>
    <row r="66" spans="2:6" x14ac:dyDescent="0.25">
      <c r="B66" s="63"/>
      <c r="F66" s="54"/>
    </row>
    <row r="67" spans="2:6" x14ac:dyDescent="0.25">
      <c r="B67" s="63"/>
      <c r="F67" s="54"/>
    </row>
    <row r="68" spans="2:6" x14ac:dyDescent="0.25">
      <c r="B68" s="63"/>
      <c r="F68" s="54"/>
    </row>
    <row r="69" spans="2:6" x14ac:dyDescent="0.25">
      <c r="B69" s="63"/>
      <c r="F69" s="54"/>
    </row>
    <row r="70" spans="2:6" x14ac:dyDescent="0.25">
      <c r="B70" s="63"/>
      <c r="F70" s="54"/>
    </row>
    <row r="71" spans="2:6" x14ac:dyDescent="0.25">
      <c r="B71" s="63"/>
      <c r="F71" s="54"/>
    </row>
    <row r="72" spans="2:6" x14ac:dyDescent="0.25">
      <c r="B72" s="63"/>
      <c r="F72" s="54"/>
    </row>
    <row r="73" spans="2:6" x14ac:dyDescent="0.25">
      <c r="B73" s="63"/>
      <c r="F73" s="54"/>
    </row>
    <row r="74" spans="2:6" x14ac:dyDescent="0.25">
      <c r="B74" s="63"/>
      <c r="F74" s="54"/>
    </row>
    <row r="75" spans="2:6" x14ac:dyDescent="0.25">
      <c r="B75" s="63"/>
      <c r="F75" s="54"/>
    </row>
    <row r="76" spans="2:6" ht="13.8" thickBot="1" x14ac:dyDescent="0.3">
      <c r="B76" s="66"/>
      <c r="C76" s="67"/>
      <c r="D76" s="67"/>
      <c r="E76" s="67"/>
      <c r="F76" s="68"/>
    </row>
    <row r="77" spans="2:6" x14ac:dyDescent="0.25">
      <c r="F77" s="2"/>
    </row>
    <row r="78" spans="2:6" x14ac:dyDescent="0.25">
      <c r="F78" s="2"/>
    </row>
    <row r="79" spans="2:6" x14ac:dyDescent="0.25">
      <c r="F79" s="2"/>
    </row>
    <row r="80" spans="2:6" x14ac:dyDescent="0.25">
      <c r="D80" s="95"/>
      <c r="F80" s="2"/>
    </row>
    <row r="81" spans="4:6" x14ac:dyDescent="0.25">
      <c r="D81" s="95"/>
      <c r="F81" s="2"/>
    </row>
    <row r="82" spans="4:6" x14ac:dyDescent="0.25">
      <c r="D82" s="95"/>
      <c r="F82" s="2"/>
    </row>
    <row r="83" spans="4:6" x14ac:dyDescent="0.25">
      <c r="D83" s="95"/>
      <c r="E83" s="85"/>
      <c r="F83" s="2"/>
    </row>
    <row r="84" spans="4:6" x14ac:dyDescent="0.25">
      <c r="D84" s="95"/>
      <c r="F84" s="2"/>
    </row>
    <row r="85" spans="4:6" x14ac:dyDescent="0.25">
      <c r="D85" s="95"/>
    </row>
    <row r="86" spans="4:6" x14ac:dyDescent="0.25">
      <c r="D86" s="95"/>
    </row>
    <row r="87" spans="4:6" x14ac:dyDescent="0.25">
      <c r="D87" s="95"/>
    </row>
  </sheetData>
  <mergeCells count="6">
    <mergeCell ref="B20:C20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69" orientation="portrait" horizontalDpi="200" verticalDpi="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M3028"/>
  <sheetViews>
    <sheetView workbookViewId="0">
      <selection activeCell="H1" sqref="H1"/>
    </sheetView>
  </sheetViews>
  <sheetFormatPr baseColWidth="10" defaultRowHeight="13.2" x14ac:dyDescent="0.25"/>
  <cols>
    <col min="1" max="1" width="21.88671875" customWidth="1"/>
    <col min="2" max="2" width="4.6640625" customWidth="1"/>
    <col min="3" max="3" width="41" customWidth="1"/>
    <col min="4" max="4" width="4.5546875" customWidth="1"/>
    <col min="5" max="5" width="19.6640625" style="16" customWidth="1"/>
    <col min="6" max="6" width="21.88671875" style="16" customWidth="1"/>
    <col min="7" max="7" width="16.88671875" style="16" customWidth="1"/>
    <col min="8" max="13" width="35.5546875" style="16" customWidth="1"/>
  </cols>
  <sheetData>
    <row r="1" spans="1:7" x14ac:dyDescent="0.25">
      <c r="A1" t="s">
        <v>3701</v>
      </c>
      <c r="E1" s="16" t="s">
        <v>3839</v>
      </c>
    </row>
    <row r="2" spans="1:7" x14ac:dyDescent="0.25">
      <c r="A2" t="s">
        <v>3310</v>
      </c>
    </row>
    <row r="3" spans="1:7" x14ac:dyDescent="0.25">
      <c r="A3" t="s">
        <v>3311</v>
      </c>
    </row>
    <row r="4" spans="1:7" x14ac:dyDescent="0.25">
      <c r="A4" t="s">
        <v>3361</v>
      </c>
    </row>
    <row r="6" spans="1:7" ht="14.4" x14ac:dyDescent="0.3">
      <c r="E6" s="16" t="s">
        <v>3312</v>
      </c>
      <c r="F6" s="76"/>
    </row>
    <row r="7" spans="1:7" ht="14.4" x14ac:dyDescent="0.3">
      <c r="A7" t="s">
        <v>13</v>
      </c>
      <c r="B7" t="s">
        <v>3313</v>
      </c>
      <c r="C7" t="s">
        <v>14</v>
      </c>
      <c r="E7" s="16">
        <v>1</v>
      </c>
      <c r="F7" s="76">
        <v>2</v>
      </c>
      <c r="G7" s="77" t="s">
        <v>3840</v>
      </c>
    </row>
    <row r="8" spans="1:7" hidden="1" x14ac:dyDescent="0.25">
      <c r="A8" t="s">
        <v>15</v>
      </c>
      <c r="B8" t="s">
        <v>16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5">
      <c r="A9" t="s">
        <v>17</v>
      </c>
      <c r="B9" t="s">
        <v>16</v>
      </c>
      <c r="C9" t="s">
        <v>3601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5">
      <c r="A10" t="s">
        <v>18</v>
      </c>
      <c r="B10" t="s">
        <v>16</v>
      </c>
      <c r="C10" t="s">
        <v>19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5">
      <c r="A11" t="s">
        <v>20</v>
      </c>
      <c r="B11" t="s">
        <v>16</v>
      </c>
      <c r="C11" t="s">
        <v>19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5">
      <c r="A12" t="s">
        <v>21</v>
      </c>
      <c r="B12" t="s">
        <v>16</v>
      </c>
      <c r="C12" t="s">
        <v>22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5">
      <c r="A13" t="s">
        <v>23</v>
      </c>
      <c r="B13" t="s">
        <v>16</v>
      </c>
      <c r="C13" t="s">
        <v>24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5">
      <c r="A14" t="s">
        <v>25</v>
      </c>
      <c r="B14" t="s">
        <v>16</v>
      </c>
      <c r="C14" t="s">
        <v>26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5">
      <c r="A15" t="s">
        <v>600</v>
      </c>
      <c r="B15" t="s">
        <v>16</v>
      </c>
      <c r="C15" t="s">
        <v>24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5">
      <c r="A16" t="s">
        <v>601</v>
      </c>
      <c r="B16" t="s">
        <v>16</v>
      </c>
      <c r="C16" t="s">
        <v>24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5">
      <c r="A17" t="s">
        <v>602</v>
      </c>
      <c r="B17" t="s">
        <v>16</v>
      </c>
      <c r="C17" t="s">
        <v>24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5">
      <c r="A18" t="s">
        <v>603</v>
      </c>
      <c r="B18" t="s">
        <v>12</v>
      </c>
      <c r="C18" t="s">
        <v>24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5">
      <c r="A19" t="s">
        <v>27</v>
      </c>
      <c r="B19" t="s">
        <v>16</v>
      </c>
      <c r="C19" t="s">
        <v>28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5">
      <c r="A20" t="s">
        <v>29</v>
      </c>
      <c r="B20" t="s">
        <v>16</v>
      </c>
      <c r="C20" t="s">
        <v>30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5">
      <c r="A21" t="s">
        <v>604</v>
      </c>
      <c r="B21" t="s">
        <v>16</v>
      </c>
      <c r="C21" t="s">
        <v>605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5">
      <c r="A22" t="s">
        <v>606</v>
      </c>
      <c r="B22" t="s">
        <v>16</v>
      </c>
      <c r="C22" t="s">
        <v>607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5">
      <c r="A23" t="s">
        <v>608</v>
      </c>
      <c r="B23" t="s">
        <v>16</v>
      </c>
      <c r="C23" t="s">
        <v>607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5">
      <c r="A24" t="s">
        <v>609</v>
      </c>
      <c r="B24" t="s">
        <v>12</v>
      </c>
      <c r="C24" t="s">
        <v>607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5">
      <c r="A25" t="s">
        <v>2530</v>
      </c>
      <c r="B25" t="s">
        <v>16</v>
      </c>
      <c r="C25" t="s">
        <v>2531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5">
      <c r="A26" t="s">
        <v>2532</v>
      </c>
      <c r="B26" t="s">
        <v>16</v>
      </c>
      <c r="C26" t="s">
        <v>2533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5">
      <c r="A27" t="s">
        <v>2534</v>
      </c>
      <c r="B27" t="s">
        <v>16</v>
      </c>
      <c r="C27" t="s">
        <v>2531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5">
      <c r="A28" t="s">
        <v>2535</v>
      </c>
      <c r="B28" t="s">
        <v>16</v>
      </c>
      <c r="C28" t="s">
        <v>2531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5">
      <c r="A29" t="s">
        <v>2536</v>
      </c>
      <c r="B29" t="s">
        <v>16</v>
      </c>
      <c r="C29" t="s">
        <v>2531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5">
      <c r="A30" t="s">
        <v>2537</v>
      </c>
      <c r="B30" t="s">
        <v>12</v>
      </c>
      <c r="C30" t="s">
        <v>2531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5">
      <c r="A31" t="s">
        <v>31</v>
      </c>
      <c r="B31" t="s">
        <v>16</v>
      </c>
      <c r="C31" t="s">
        <v>3602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5">
      <c r="A32" t="s">
        <v>32</v>
      </c>
      <c r="B32" t="s">
        <v>16</v>
      </c>
      <c r="C32" t="s">
        <v>33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5">
      <c r="A33" t="s">
        <v>610</v>
      </c>
      <c r="B33" t="s">
        <v>16</v>
      </c>
      <c r="C33" t="s">
        <v>3602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5">
      <c r="A34" t="s">
        <v>611</v>
      </c>
      <c r="B34" t="s">
        <v>16</v>
      </c>
      <c r="C34" t="s">
        <v>3602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5">
      <c r="A35" t="s">
        <v>612</v>
      </c>
      <c r="B35" t="s">
        <v>16</v>
      </c>
      <c r="C35" t="s">
        <v>3602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5">
      <c r="A36" t="s">
        <v>613</v>
      </c>
      <c r="B36" t="s">
        <v>12</v>
      </c>
      <c r="C36" t="s">
        <v>3602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5">
      <c r="A37" t="s">
        <v>34</v>
      </c>
      <c r="B37" t="s">
        <v>16</v>
      </c>
      <c r="C37" t="s">
        <v>3603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5">
      <c r="A38" t="s">
        <v>35</v>
      </c>
      <c r="B38" t="s">
        <v>16</v>
      </c>
      <c r="C38" t="s">
        <v>3604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5">
      <c r="A39" t="s">
        <v>36</v>
      </c>
      <c r="B39" t="s">
        <v>16</v>
      </c>
      <c r="C39" t="s">
        <v>37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5">
      <c r="A40" t="s">
        <v>614</v>
      </c>
      <c r="B40" t="s">
        <v>16</v>
      </c>
      <c r="C40" t="s">
        <v>615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5">
      <c r="A41" t="s">
        <v>616</v>
      </c>
      <c r="B41" t="s">
        <v>16</v>
      </c>
      <c r="C41" t="s">
        <v>615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5">
      <c r="A42" t="s">
        <v>617</v>
      </c>
      <c r="B42" t="s">
        <v>16</v>
      </c>
      <c r="C42" t="s">
        <v>615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5">
      <c r="A43" t="s">
        <v>618</v>
      </c>
      <c r="B43" t="s">
        <v>12</v>
      </c>
      <c r="C43" t="s">
        <v>615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5">
      <c r="A44" t="s">
        <v>619</v>
      </c>
      <c r="B44" t="s">
        <v>12</v>
      </c>
      <c r="C44" t="s">
        <v>620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5">
      <c r="A45" t="s">
        <v>3093</v>
      </c>
      <c r="B45" t="s">
        <v>12</v>
      </c>
      <c r="C45" t="s">
        <v>3094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5">
      <c r="A46" t="s">
        <v>38</v>
      </c>
      <c r="B46" t="s">
        <v>16</v>
      </c>
      <c r="C46" t="s">
        <v>39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5">
      <c r="A47" t="s">
        <v>40</v>
      </c>
      <c r="B47" t="s">
        <v>16</v>
      </c>
      <c r="C47" t="s">
        <v>41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5">
      <c r="A48" t="s">
        <v>42</v>
      </c>
      <c r="B48" t="s">
        <v>16</v>
      </c>
      <c r="C48" t="s">
        <v>41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5">
      <c r="A49" t="s">
        <v>621</v>
      </c>
      <c r="B49" t="s">
        <v>16</v>
      </c>
      <c r="C49" t="s">
        <v>622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5">
      <c r="A50" t="s">
        <v>623</v>
      </c>
      <c r="B50" t="s">
        <v>16</v>
      </c>
      <c r="C50" t="s">
        <v>622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5">
      <c r="A51" t="s">
        <v>624</v>
      </c>
      <c r="B51" t="s">
        <v>16</v>
      </c>
      <c r="C51" t="s">
        <v>622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5">
      <c r="A52" t="s">
        <v>625</v>
      </c>
      <c r="B52" t="s">
        <v>12</v>
      </c>
      <c r="C52" t="s">
        <v>622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5">
      <c r="A53" t="s">
        <v>43</v>
      </c>
      <c r="B53" t="s">
        <v>16</v>
      </c>
      <c r="C53" t="s">
        <v>3605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5">
      <c r="A54" t="s">
        <v>44</v>
      </c>
      <c r="B54" t="s">
        <v>16</v>
      </c>
      <c r="C54" t="s">
        <v>45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5">
      <c r="A55" t="s">
        <v>46</v>
      </c>
      <c r="B55" t="s">
        <v>16</v>
      </c>
      <c r="C55" t="s">
        <v>47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5">
      <c r="A56" t="s">
        <v>626</v>
      </c>
      <c r="B56" t="s">
        <v>16</v>
      </c>
      <c r="C56" t="s">
        <v>47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5">
      <c r="A57" t="s">
        <v>627</v>
      </c>
      <c r="B57" t="s">
        <v>16</v>
      </c>
      <c r="C57" t="s">
        <v>47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5">
      <c r="A58" t="s">
        <v>628</v>
      </c>
      <c r="B58" t="s">
        <v>16</v>
      </c>
      <c r="C58" t="s">
        <v>47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5">
      <c r="A59" t="s">
        <v>629</v>
      </c>
      <c r="B59" t="s">
        <v>12</v>
      </c>
      <c r="C59" t="s">
        <v>630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5">
      <c r="A60" t="s">
        <v>2836</v>
      </c>
      <c r="B60" t="s">
        <v>12</v>
      </c>
      <c r="C60" t="s">
        <v>3702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5">
      <c r="A61" t="s">
        <v>2799</v>
      </c>
      <c r="B61" t="s">
        <v>16</v>
      </c>
      <c r="C61" t="s">
        <v>2800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5">
      <c r="A62" t="s">
        <v>2801</v>
      </c>
      <c r="B62" t="s">
        <v>16</v>
      </c>
      <c r="C62" t="s">
        <v>45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5">
      <c r="A63" t="s">
        <v>2802</v>
      </c>
      <c r="B63" t="s">
        <v>16</v>
      </c>
      <c r="C63" t="s">
        <v>47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5">
      <c r="A64" t="s">
        <v>2803</v>
      </c>
      <c r="B64" t="s">
        <v>16</v>
      </c>
      <c r="C64" t="s">
        <v>47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5">
      <c r="A65" t="s">
        <v>2804</v>
      </c>
      <c r="B65" t="s">
        <v>16</v>
      </c>
      <c r="C65" t="s">
        <v>47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5">
      <c r="A66" t="s">
        <v>2805</v>
      </c>
      <c r="B66" t="s">
        <v>16</v>
      </c>
      <c r="C66" t="s">
        <v>47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5">
      <c r="A67" t="s">
        <v>2806</v>
      </c>
      <c r="B67" t="s">
        <v>12</v>
      </c>
      <c r="C67" t="s">
        <v>2957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5">
      <c r="A68" t="s">
        <v>3095</v>
      </c>
      <c r="B68" t="s">
        <v>12</v>
      </c>
      <c r="C68" t="s">
        <v>3096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5">
      <c r="A69" t="s">
        <v>3097</v>
      </c>
      <c r="B69" t="s">
        <v>12</v>
      </c>
      <c r="C69" t="s">
        <v>3098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5">
      <c r="A70" t="s">
        <v>3099</v>
      </c>
      <c r="B70" t="s">
        <v>12</v>
      </c>
      <c r="C70" t="s">
        <v>3100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5">
      <c r="A71" t="s">
        <v>3101</v>
      </c>
      <c r="B71" t="s">
        <v>12</v>
      </c>
      <c r="C71" t="s">
        <v>3102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5">
      <c r="A72" t="s">
        <v>3103</v>
      </c>
      <c r="B72" t="s">
        <v>16</v>
      </c>
      <c r="C72" t="s">
        <v>3104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5">
      <c r="A73" t="s">
        <v>3105</v>
      </c>
      <c r="B73" t="s">
        <v>16</v>
      </c>
      <c r="C73" t="s">
        <v>3106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5">
      <c r="A74" t="s">
        <v>3107</v>
      </c>
      <c r="B74" t="s">
        <v>16</v>
      </c>
      <c r="C74" t="s">
        <v>3106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5">
      <c r="A75" t="s">
        <v>3108</v>
      </c>
      <c r="B75" t="s">
        <v>16</v>
      </c>
      <c r="C75" t="s">
        <v>3106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5">
      <c r="A76" t="s">
        <v>3109</v>
      </c>
      <c r="B76" t="s">
        <v>16</v>
      </c>
      <c r="C76" t="s">
        <v>3106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5">
      <c r="A77" t="s">
        <v>3110</v>
      </c>
      <c r="B77" t="s">
        <v>12</v>
      </c>
      <c r="C77" t="s">
        <v>3106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5">
      <c r="A78" t="s">
        <v>3553</v>
      </c>
      <c r="B78" t="s">
        <v>16</v>
      </c>
      <c r="C78" t="s">
        <v>3606</v>
      </c>
      <c r="E78" s="16">
        <v>0</v>
      </c>
      <c r="F78" s="16">
        <v>0</v>
      </c>
      <c r="G78" s="16">
        <f t="shared" si="1"/>
        <v>0</v>
      </c>
    </row>
    <row r="79" spans="1:7" hidden="1" x14ac:dyDescent="0.25">
      <c r="A79" t="s">
        <v>3554</v>
      </c>
      <c r="B79" t="s">
        <v>16</v>
      </c>
      <c r="C79" t="s">
        <v>3555</v>
      </c>
      <c r="E79" s="16">
        <v>0</v>
      </c>
      <c r="F79" s="16">
        <v>0</v>
      </c>
      <c r="G79" s="16">
        <f t="shared" si="1"/>
        <v>0</v>
      </c>
    </row>
    <row r="80" spans="1:7" hidden="1" x14ac:dyDescent="0.25">
      <c r="A80" t="s">
        <v>3556</v>
      </c>
      <c r="B80" t="s">
        <v>16</v>
      </c>
      <c r="C80" t="s">
        <v>3606</v>
      </c>
      <c r="E80" s="16">
        <v>0</v>
      </c>
      <c r="F80" s="16">
        <v>0</v>
      </c>
      <c r="G80" s="16">
        <f t="shared" si="1"/>
        <v>0</v>
      </c>
    </row>
    <row r="81" spans="1:7" hidden="1" x14ac:dyDescent="0.25">
      <c r="A81" t="s">
        <v>3557</v>
      </c>
      <c r="B81" t="s">
        <v>16</v>
      </c>
      <c r="C81" t="s">
        <v>3606</v>
      </c>
      <c r="E81" s="16">
        <v>0</v>
      </c>
      <c r="F81" s="16">
        <v>0</v>
      </c>
      <c r="G81" s="16">
        <f t="shared" si="1"/>
        <v>0</v>
      </c>
    </row>
    <row r="82" spans="1:7" hidden="1" x14ac:dyDescent="0.25">
      <c r="A82" t="s">
        <v>3558</v>
      </c>
      <c r="B82" t="s">
        <v>16</v>
      </c>
      <c r="C82" t="s">
        <v>3606</v>
      </c>
      <c r="E82" s="16">
        <v>0</v>
      </c>
      <c r="F82" s="16">
        <v>0</v>
      </c>
      <c r="G82" s="16">
        <f t="shared" si="1"/>
        <v>0</v>
      </c>
    </row>
    <row r="83" spans="1:7" hidden="1" x14ac:dyDescent="0.25">
      <c r="A83" t="s">
        <v>3559</v>
      </c>
      <c r="B83" t="s">
        <v>12</v>
      </c>
      <c r="C83" t="s">
        <v>3606</v>
      </c>
      <c r="E83" s="16">
        <v>0</v>
      </c>
      <c r="F83" s="16">
        <v>0</v>
      </c>
      <c r="G83" s="16">
        <f t="shared" si="1"/>
        <v>0</v>
      </c>
    </row>
    <row r="84" spans="1:7" hidden="1" x14ac:dyDescent="0.25">
      <c r="A84" t="s">
        <v>3111</v>
      </c>
      <c r="B84" t="s">
        <v>16</v>
      </c>
      <c r="C84" t="s">
        <v>58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5">
      <c r="A85" t="s">
        <v>3112</v>
      </c>
      <c r="B85" t="s">
        <v>16</v>
      </c>
      <c r="C85" t="s">
        <v>58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5">
      <c r="A86" t="s">
        <v>3113</v>
      </c>
      <c r="B86" t="s">
        <v>16</v>
      </c>
      <c r="C86" t="s">
        <v>3104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5">
      <c r="A87" t="s">
        <v>3114</v>
      </c>
      <c r="B87" t="s">
        <v>16</v>
      </c>
      <c r="C87" t="s">
        <v>3106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5">
      <c r="A88" t="s">
        <v>3115</v>
      </c>
      <c r="B88" t="s">
        <v>16</v>
      </c>
      <c r="C88" t="s">
        <v>3106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5">
      <c r="A89" t="s">
        <v>3116</v>
      </c>
      <c r="B89" t="s">
        <v>12</v>
      </c>
      <c r="C89" t="s">
        <v>3106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5">
      <c r="A90" t="s">
        <v>3117</v>
      </c>
      <c r="B90" t="s">
        <v>16</v>
      </c>
      <c r="C90" t="s">
        <v>3607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5">
      <c r="A91" t="s">
        <v>48</v>
      </c>
      <c r="B91" t="s">
        <v>16</v>
      </c>
      <c r="C91" t="s">
        <v>3703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5">
      <c r="A92" t="s">
        <v>3118</v>
      </c>
      <c r="B92" t="s">
        <v>16</v>
      </c>
      <c r="C92" t="s">
        <v>3704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5">
      <c r="A93" t="s">
        <v>3119</v>
      </c>
      <c r="B93" t="s">
        <v>16</v>
      </c>
      <c r="C93" t="s">
        <v>3120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5">
      <c r="A94" t="s">
        <v>3121</v>
      </c>
      <c r="B94" t="s">
        <v>16</v>
      </c>
      <c r="C94" t="s">
        <v>3705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5">
      <c r="A95" t="s">
        <v>3122</v>
      </c>
      <c r="B95" t="s">
        <v>16</v>
      </c>
      <c r="C95" t="s">
        <v>3706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5">
      <c r="A96" t="s">
        <v>3123</v>
      </c>
      <c r="B96" t="s">
        <v>16</v>
      </c>
      <c r="C96" t="s">
        <v>3706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5">
      <c r="A97" t="s">
        <v>3328</v>
      </c>
      <c r="B97" t="s">
        <v>16</v>
      </c>
      <c r="C97" t="s">
        <v>3706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5">
      <c r="A98" t="s">
        <v>3329</v>
      </c>
      <c r="B98" t="s">
        <v>12</v>
      </c>
      <c r="C98" t="s">
        <v>3330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5">
      <c r="A99" t="s">
        <v>3331</v>
      </c>
      <c r="B99" t="s">
        <v>12</v>
      </c>
      <c r="C99" t="s">
        <v>3332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5">
      <c r="A100" t="s">
        <v>3314</v>
      </c>
      <c r="B100" t="s">
        <v>12</v>
      </c>
      <c r="C100" t="s">
        <v>3315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5">
      <c r="A101" t="s">
        <v>3316</v>
      </c>
      <c r="B101" t="s">
        <v>12</v>
      </c>
      <c r="C101" t="s">
        <v>3317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5">
      <c r="A102" t="s">
        <v>3124</v>
      </c>
      <c r="B102" t="s">
        <v>16</v>
      </c>
      <c r="C102" t="s">
        <v>3707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5">
      <c r="A103" t="s">
        <v>3125</v>
      </c>
      <c r="B103" t="s">
        <v>16</v>
      </c>
      <c r="C103" t="s">
        <v>3708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5">
      <c r="A104" t="s">
        <v>3126</v>
      </c>
      <c r="B104" t="s">
        <v>16</v>
      </c>
      <c r="C104" t="s">
        <v>3709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5">
      <c r="A105" t="s">
        <v>3127</v>
      </c>
      <c r="B105" t="s">
        <v>16</v>
      </c>
      <c r="C105" t="s">
        <v>3708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5">
      <c r="A106" t="s">
        <v>3128</v>
      </c>
      <c r="B106" t="s">
        <v>16</v>
      </c>
      <c r="C106" t="s">
        <v>3708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5">
      <c r="A107" t="s">
        <v>3129</v>
      </c>
      <c r="B107" t="s">
        <v>16</v>
      </c>
      <c r="C107" t="s">
        <v>3130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5">
      <c r="A108" t="s">
        <v>3333</v>
      </c>
      <c r="B108" t="s">
        <v>12</v>
      </c>
      <c r="C108" t="s">
        <v>631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5">
      <c r="A109" t="s">
        <v>3131</v>
      </c>
      <c r="B109" t="s">
        <v>12</v>
      </c>
      <c r="C109" t="s">
        <v>632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5">
      <c r="A110" t="s">
        <v>3132</v>
      </c>
      <c r="B110" t="s">
        <v>16</v>
      </c>
      <c r="C110" t="s">
        <v>3133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5">
      <c r="A111" t="s">
        <v>3334</v>
      </c>
      <c r="B111" t="s">
        <v>12</v>
      </c>
      <c r="C111" t="s">
        <v>631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5">
      <c r="A112" t="s">
        <v>3134</v>
      </c>
      <c r="B112" t="s">
        <v>12</v>
      </c>
      <c r="C112" t="s">
        <v>632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5">
      <c r="A113" t="s">
        <v>49</v>
      </c>
      <c r="B113" t="s">
        <v>16</v>
      </c>
      <c r="C113" t="s">
        <v>50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5">
      <c r="A114" t="s">
        <v>555</v>
      </c>
      <c r="B114" t="s">
        <v>16</v>
      </c>
      <c r="C114" t="s">
        <v>3710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5">
      <c r="A115" t="s">
        <v>3460</v>
      </c>
      <c r="B115" t="s">
        <v>16</v>
      </c>
      <c r="C115" t="s">
        <v>3608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5">
      <c r="A116" t="s">
        <v>3560</v>
      </c>
      <c r="B116" t="s">
        <v>16</v>
      </c>
      <c r="C116" t="s">
        <v>53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5">
      <c r="A117" t="s">
        <v>3561</v>
      </c>
      <c r="B117" t="s">
        <v>16</v>
      </c>
      <c r="C117" t="s">
        <v>54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5">
      <c r="A118" t="s">
        <v>3562</v>
      </c>
      <c r="B118" t="s">
        <v>16</v>
      </c>
      <c r="C118" t="s">
        <v>54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5">
      <c r="A119" t="s">
        <v>3563</v>
      </c>
      <c r="B119" t="s">
        <v>16</v>
      </c>
      <c r="C119" t="s">
        <v>54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5">
      <c r="A120" t="s">
        <v>3564</v>
      </c>
      <c r="B120" t="s">
        <v>16</v>
      </c>
      <c r="C120" t="s">
        <v>54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5">
      <c r="A121" t="s">
        <v>3565</v>
      </c>
      <c r="B121" t="s">
        <v>12</v>
      </c>
      <c r="C121" t="s">
        <v>633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5">
      <c r="A122" t="s">
        <v>3461</v>
      </c>
      <c r="B122" t="s">
        <v>16</v>
      </c>
      <c r="C122" t="s">
        <v>3136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5">
      <c r="A123" t="s">
        <v>3462</v>
      </c>
      <c r="B123" t="s">
        <v>16</v>
      </c>
      <c r="C123" t="s">
        <v>3138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5">
      <c r="A124" t="s">
        <v>3463</v>
      </c>
      <c r="B124" t="s">
        <v>12</v>
      </c>
      <c r="C124" t="s">
        <v>3711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5">
      <c r="A125" t="s">
        <v>3464</v>
      </c>
      <c r="B125" t="s">
        <v>16</v>
      </c>
      <c r="C125" t="s">
        <v>56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5">
      <c r="A126" t="s">
        <v>3465</v>
      </c>
      <c r="B126" t="s">
        <v>16</v>
      </c>
      <c r="C126" t="s">
        <v>58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5">
      <c r="A127" t="s">
        <v>3466</v>
      </c>
      <c r="B127" t="s">
        <v>16</v>
      </c>
      <c r="C127" t="s">
        <v>3467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5">
      <c r="A128" t="s">
        <v>3468</v>
      </c>
      <c r="B128" t="s">
        <v>16</v>
      </c>
      <c r="C128" t="s">
        <v>3467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5">
      <c r="A129" t="s">
        <v>3469</v>
      </c>
      <c r="B129" t="s">
        <v>16</v>
      </c>
      <c r="C129" t="s">
        <v>3467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5">
      <c r="A130" t="s">
        <v>3470</v>
      </c>
      <c r="B130" t="s">
        <v>12</v>
      </c>
      <c r="C130" t="s">
        <v>631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5">
      <c r="A131" t="s">
        <v>51</v>
      </c>
      <c r="B131" t="s">
        <v>16</v>
      </c>
      <c r="C131" t="s">
        <v>3712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5">
      <c r="A132" t="s">
        <v>52</v>
      </c>
      <c r="B132" t="s">
        <v>16</v>
      </c>
      <c r="C132" t="s">
        <v>3712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5">
      <c r="A133" t="s">
        <v>3135</v>
      </c>
      <c r="B133" t="s">
        <v>16</v>
      </c>
      <c r="C133" t="s">
        <v>3136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5">
      <c r="A134" t="s">
        <v>3137</v>
      </c>
      <c r="B134" t="s">
        <v>16</v>
      </c>
      <c r="C134" t="s">
        <v>3138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5">
      <c r="A135" t="s">
        <v>3139</v>
      </c>
      <c r="B135" t="s">
        <v>16</v>
      </c>
      <c r="C135" t="s">
        <v>3138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5">
      <c r="A136" t="s">
        <v>3140</v>
      </c>
      <c r="B136" t="s">
        <v>16</v>
      </c>
      <c r="C136" t="s">
        <v>3138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5">
      <c r="A137" t="s">
        <v>3141</v>
      </c>
      <c r="B137" t="s">
        <v>16</v>
      </c>
      <c r="C137" t="s">
        <v>3138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5">
      <c r="A138" t="s">
        <v>3142</v>
      </c>
      <c r="B138" t="s">
        <v>12</v>
      </c>
      <c r="C138" t="s">
        <v>631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5">
      <c r="A139" t="s">
        <v>55</v>
      </c>
      <c r="B139" t="s">
        <v>16</v>
      </c>
      <c r="C139" t="s">
        <v>56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5">
      <c r="A140" t="s">
        <v>57</v>
      </c>
      <c r="B140" t="s">
        <v>16</v>
      </c>
      <c r="C140" t="s">
        <v>58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5">
      <c r="A141" t="s">
        <v>634</v>
      </c>
      <c r="B141" t="s">
        <v>16</v>
      </c>
      <c r="C141" t="s">
        <v>53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5">
      <c r="A142" t="s">
        <v>635</v>
      </c>
      <c r="B142" t="s">
        <v>16</v>
      </c>
      <c r="C142" t="s">
        <v>53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5">
      <c r="A143" t="s">
        <v>636</v>
      </c>
      <c r="B143" t="s">
        <v>16</v>
      </c>
      <c r="C143" t="s">
        <v>53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5">
      <c r="A144" t="s">
        <v>637</v>
      </c>
      <c r="B144" t="s">
        <v>12</v>
      </c>
      <c r="C144" t="s">
        <v>631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5">
      <c r="A145" t="s">
        <v>3143</v>
      </c>
      <c r="B145" t="s">
        <v>16</v>
      </c>
      <c r="C145" t="s">
        <v>3138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5">
      <c r="A146" t="s">
        <v>3144</v>
      </c>
      <c r="B146" t="s">
        <v>16</v>
      </c>
      <c r="C146" t="s">
        <v>3138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5">
      <c r="A147" t="s">
        <v>3145</v>
      </c>
      <c r="B147" t="s">
        <v>16</v>
      </c>
      <c r="C147" t="s">
        <v>3138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5">
      <c r="A148" t="s">
        <v>3146</v>
      </c>
      <c r="B148" t="s">
        <v>12</v>
      </c>
      <c r="C148" t="s">
        <v>631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5">
      <c r="A149" t="s">
        <v>556</v>
      </c>
      <c r="B149" t="s">
        <v>16</v>
      </c>
      <c r="C149" t="s">
        <v>3713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5">
      <c r="A150" t="s">
        <v>3147</v>
      </c>
      <c r="B150" t="s">
        <v>16</v>
      </c>
      <c r="C150" t="s">
        <v>3713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5">
      <c r="A151" t="s">
        <v>3566</v>
      </c>
      <c r="B151" t="s">
        <v>16</v>
      </c>
      <c r="C151" t="s">
        <v>53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5">
      <c r="A152" t="s">
        <v>3567</v>
      </c>
      <c r="B152" t="s">
        <v>16</v>
      </c>
      <c r="C152" t="s">
        <v>54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5">
      <c r="A153" t="s">
        <v>3568</v>
      </c>
      <c r="B153" t="s">
        <v>16</v>
      </c>
      <c r="C153" t="s">
        <v>54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5">
      <c r="A154" t="s">
        <v>3569</v>
      </c>
      <c r="B154" t="s">
        <v>16</v>
      </c>
      <c r="C154" t="s">
        <v>54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5">
      <c r="A155" t="s">
        <v>3570</v>
      </c>
      <c r="B155" t="s">
        <v>16</v>
      </c>
      <c r="C155" t="s">
        <v>54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5">
      <c r="A156" t="s">
        <v>3571</v>
      </c>
      <c r="B156" t="s">
        <v>12</v>
      </c>
      <c r="C156" t="s">
        <v>633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5">
      <c r="A157" t="s">
        <v>3148</v>
      </c>
      <c r="B157" t="s">
        <v>16</v>
      </c>
      <c r="C157" t="s">
        <v>56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5">
      <c r="A158" t="s">
        <v>3149</v>
      </c>
      <c r="B158" t="s">
        <v>16</v>
      </c>
      <c r="C158" t="s">
        <v>58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5">
      <c r="A159" t="s">
        <v>3150</v>
      </c>
      <c r="B159" t="s">
        <v>16</v>
      </c>
      <c r="C159" t="s">
        <v>53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5">
      <c r="A160" t="s">
        <v>3151</v>
      </c>
      <c r="B160" t="s">
        <v>16</v>
      </c>
      <c r="C160" t="s">
        <v>53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5">
      <c r="A161" t="s">
        <v>3152</v>
      </c>
      <c r="B161" t="s">
        <v>16</v>
      </c>
      <c r="C161" t="s">
        <v>53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5">
      <c r="A162" t="s">
        <v>3153</v>
      </c>
      <c r="B162" t="s">
        <v>12</v>
      </c>
      <c r="C162" t="s">
        <v>633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5">
      <c r="A163" t="s">
        <v>59</v>
      </c>
      <c r="B163" t="s">
        <v>16</v>
      </c>
      <c r="C163" t="s">
        <v>3516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5">
      <c r="A164" t="s">
        <v>60</v>
      </c>
      <c r="B164" t="s">
        <v>16</v>
      </c>
      <c r="C164" t="s">
        <v>3714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5">
      <c r="A165" t="s">
        <v>586</v>
      </c>
      <c r="B165" t="s">
        <v>16</v>
      </c>
      <c r="C165" t="s">
        <v>3609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5">
      <c r="A166" t="s">
        <v>587</v>
      </c>
      <c r="B166" t="s">
        <v>16</v>
      </c>
      <c r="C166" t="s">
        <v>63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5">
      <c r="A167" t="s">
        <v>588</v>
      </c>
      <c r="B167" t="s">
        <v>16</v>
      </c>
      <c r="C167" t="s">
        <v>65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5">
      <c r="A168" t="s">
        <v>638</v>
      </c>
      <c r="B168" t="s">
        <v>16</v>
      </c>
      <c r="C168" t="s">
        <v>639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5">
      <c r="A169" t="s">
        <v>640</v>
      </c>
      <c r="B169" t="s">
        <v>16</v>
      </c>
      <c r="C169" t="s">
        <v>641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5">
      <c r="A170" t="s">
        <v>642</v>
      </c>
      <c r="B170" t="s">
        <v>16</v>
      </c>
      <c r="C170" t="s">
        <v>3517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5">
      <c r="A171" t="s">
        <v>644</v>
      </c>
      <c r="B171" t="s">
        <v>12</v>
      </c>
      <c r="C171" t="s">
        <v>3517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5">
      <c r="A172" t="s">
        <v>645</v>
      </c>
      <c r="B172" t="s">
        <v>16</v>
      </c>
      <c r="C172" t="s">
        <v>646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5">
      <c r="A173" t="s">
        <v>647</v>
      </c>
      <c r="B173" t="s">
        <v>16</v>
      </c>
      <c r="C173" t="s">
        <v>641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5">
      <c r="A174" t="s">
        <v>648</v>
      </c>
      <c r="B174" t="s">
        <v>16</v>
      </c>
      <c r="C174" t="s">
        <v>3517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5">
      <c r="A175" t="s">
        <v>649</v>
      </c>
      <c r="B175" t="s">
        <v>12</v>
      </c>
      <c r="C175" t="s">
        <v>3517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5">
      <c r="A176" t="s">
        <v>589</v>
      </c>
      <c r="B176" t="s">
        <v>16</v>
      </c>
      <c r="C176" t="s">
        <v>56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5">
      <c r="A177" t="s">
        <v>590</v>
      </c>
      <c r="B177" t="s">
        <v>16</v>
      </c>
      <c r="C177" t="s">
        <v>58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5">
      <c r="A178" t="s">
        <v>650</v>
      </c>
      <c r="B178" t="s">
        <v>16</v>
      </c>
      <c r="C178" t="s">
        <v>651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5">
      <c r="A179" t="s">
        <v>652</v>
      </c>
      <c r="B179" t="s">
        <v>16</v>
      </c>
      <c r="C179" t="s">
        <v>641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5">
      <c r="A180" t="s">
        <v>653</v>
      </c>
      <c r="B180" t="s">
        <v>16</v>
      </c>
      <c r="C180" t="s">
        <v>3517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5">
      <c r="A181" t="s">
        <v>654</v>
      </c>
      <c r="B181" t="s">
        <v>12</v>
      </c>
      <c r="C181" t="s">
        <v>3517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5">
      <c r="A182" t="s">
        <v>655</v>
      </c>
      <c r="B182" t="s">
        <v>16</v>
      </c>
      <c r="C182" t="s">
        <v>656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5">
      <c r="A183" t="s">
        <v>657</v>
      </c>
      <c r="B183" t="s">
        <v>16</v>
      </c>
      <c r="C183" t="s">
        <v>641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5">
      <c r="A184" t="s">
        <v>658</v>
      </c>
      <c r="B184" t="s">
        <v>16</v>
      </c>
      <c r="C184" t="s">
        <v>3517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5">
      <c r="A185" t="s">
        <v>659</v>
      </c>
      <c r="B185" t="s">
        <v>12</v>
      </c>
      <c r="C185" t="s">
        <v>3517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5">
      <c r="A186" t="s">
        <v>2555</v>
      </c>
      <c r="B186" t="s">
        <v>16</v>
      </c>
      <c r="C186" t="s">
        <v>770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5">
      <c r="A187" t="s">
        <v>2556</v>
      </c>
      <c r="B187" t="s">
        <v>16</v>
      </c>
      <c r="C187" t="s">
        <v>641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5">
      <c r="A188" t="s">
        <v>2557</v>
      </c>
      <c r="B188" t="s">
        <v>16</v>
      </c>
      <c r="C188" t="s">
        <v>3517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5">
      <c r="A189" t="s">
        <v>2558</v>
      </c>
      <c r="B189" t="s">
        <v>12</v>
      </c>
      <c r="C189" t="s">
        <v>3517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5">
      <c r="A190" t="s">
        <v>660</v>
      </c>
      <c r="B190" t="s">
        <v>16</v>
      </c>
      <c r="C190" t="s">
        <v>661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5">
      <c r="A191" t="s">
        <v>662</v>
      </c>
      <c r="B191" t="s">
        <v>16</v>
      </c>
      <c r="C191" t="s">
        <v>641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5">
      <c r="A192" t="s">
        <v>663</v>
      </c>
      <c r="B192" t="s">
        <v>16</v>
      </c>
      <c r="C192" t="s">
        <v>3517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5">
      <c r="A193" t="s">
        <v>664</v>
      </c>
      <c r="B193" t="s">
        <v>12</v>
      </c>
      <c r="C193" t="s">
        <v>3517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5">
      <c r="A194" t="s">
        <v>2559</v>
      </c>
      <c r="B194" t="s">
        <v>16</v>
      </c>
      <c r="C194" t="s">
        <v>723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5">
      <c r="A195" t="s">
        <v>2560</v>
      </c>
      <c r="B195" t="s">
        <v>16</v>
      </c>
      <c r="C195" t="s">
        <v>641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5">
      <c r="A196" t="s">
        <v>2561</v>
      </c>
      <c r="B196" t="s">
        <v>16</v>
      </c>
      <c r="C196" t="s">
        <v>3517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5">
      <c r="A197" t="s">
        <v>2562</v>
      </c>
      <c r="B197" t="s">
        <v>12</v>
      </c>
      <c r="C197" t="s">
        <v>3517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5">
      <c r="A198" t="s">
        <v>61</v>
      </c>
      <c r="B198" t="s">
        <v>16</v>
      </c>
      <c r="C198" t="s">
        <v>3610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5">
      <c r="A199" t="s">
        <v>62</v>
      </c>
      <c r="B199" t="s">
        <v>16</v>
      </c>
      <c r="C199" t="s">
        <v>63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5">
      <c r="A200" t="s">
        <v>64</v>
      </c>
      <c r="B200" t="s">
        <v>16</v>
      </c>
      <c r="C200" t="s">
        <v>65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5">
      <c r="A201" t="s">
        <v>665</v>
      </c>
      <c r="B201" t="s">
        <v>16</v>
      </c>
      <c r="C201" t="s">
        <v>639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5">
      <c r="A202" t="s">
        <v>666</v>
      </c>
      <c r="B202" t="s">
        <v>16</v>
      </c>
      <c r="C202" t="s">
        <v>667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5">
      <c r="A203" t="s">
        <v>668</v>
      </c>
      <c r="B203" t="s">
        <v>16</v>
      </c>
      <c r="C203" t="s">
        <v>643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5">
      <c r="A204" t="s">
        <v>669</v>
      </c>
      <c r="B204" t="s">
        <v>12</v>
      </c>
      <c r="C204" t="s">
        <v>643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5">
      <c r="A205" t="s">
        <v>2734</v>
      </c>
      <c r="B205" t="s">
        <v>12</v>
      </c>
      <c r="C205" t="s">
        <v>670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5">
      <c r="A206" t="s">
        <v>671</v>
      </c>
      <c r="B206" t="s">
        <v>12</v>
      </c>
      <c r="C206" t="s">
        <v>672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5">
      <c r="A207" t="s">
        <v>2538</v>
      </c>
      <c r="B207" t="s">
        <v>12</v>
      </c>
      <c r="C207" t="s">
        <v>1421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5">
      <c r="A208" t="s">
        <v>673</v>
      </c>
      <c r="B208" t="s">
        <v>12</v>
      </c>
      <c r="C208" t="s">
        <v>674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5">
      <c r="A209" t="s">
        <v>3362</v>
      </c>
      <c r="B209" t="s">
        <v>16</v>
      </c>
      <c r="C209" t="s">
        <v>675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5">
      <c r="A210" t="s">
        <v>3363</v>
      </c>
      <c r="B210" t="s">
        <v>12</v>
      </c>
      <c r="C210" t="s">
        <v>677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5">
      <c r="A211" t="s">
        <v>679</v>
      </c>
      <c r="B211" t="s">
        <v>16</v>
      </c>
      <c r="C211" t="s">
        <v>680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5">
      <c r="A212" t="s">
        <v>681</v>
      </c>
      <c r="B212" t="s">
        <v>12</v>
      </c>
      <c r="C212" t="s">
        <v>680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5">
      <c r="A213" t="s">
        <v>682</v>
      </c>
      <c r="B213" t="s">
        <v>16</v>
      </c>
      <c r="C213" t="s">
        <v>683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5">
      <c r="A214" t="s">
        <v>684</v>
      </c>
      <c r="B214" t="s">
        <v>16</v>
      </c>
      <c r="C214" t="s">
        <v>667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5">
      <c r="A215" t="s">
        <v>685</v>
      </c>
      <c r="B215" t="s">
        <v>16</v>
      </c>
      <c r="C215" t="s">
        <v>643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5">
      <c r="A216" t="s">
        <v>2873</v>
      </c>
      <c r="B216" t="s">
        <v>12</v>
      </c>
      <c r="C216" t="s">
        <v>643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5">
      <c r="A217" t="s">
        <v>2757</v>
      </c>
      <c r="B217" t="s">
        <v>12</v>
      </c>
      <c r="C217" t="s">
        <v>670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5">
      <c r="A218" t="s">
        <v>686</v>
      </c>
      <c r="B218" t="s">
        <v>12</v>
      </c>
      <c r="C218" t="s">
        <v>672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5">
      <c r="A219" t="s">
        <v>2563</v>
      </c>
      <c r="B219" t="s">
        <v>12</v>
      </c>
      <c r="C219" t="s">
        <v>1421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5">
      <c r="A220" t="s">
        <v>687</v>
      </c>
      <c r="B220" t="s">
        <v>12</v>
      </c>
      <c r="C220" t="s">
        <v>674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5">
      <c r="A221" t="s">
        <v>688</v>
      </c>
      <c r="B221" t="s">
        <v>16</v>
      </c>
      <c r="C221" t="s">
        <v>680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5">
      <c r="A222" t="s">
        <v>689</v>
      </c>
      <c r="B222" t="s">
        <v>12</v>
      </c>
      <c r="C222" t="s">
        <v>680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5">
      <c r="A223" t="s">
        <v>66</v>
      </c>
      <c r="B223" t="s">
        <v>16</v>
      </c>
      <c r="C223" t="s">
        <v>56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5">
      <c r="A224" t="s">
        <v>67</v>
      </c>
      <c r="B224" t="s">
        <v>16</v>
      </c>
      <c r="C224" t="s">
        <v>58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5">
      <c r="A225" t="s">
        <v>690</v>
      </c>
      <c r="B225" t="s">
        <v>16</v>
      </c>
      <c r="C225" t="s">
        <v>651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5">
      <c r="A226" t="s">
        <v>691</v>
      </c>
      <c r="B226" t="s">
        <v>16</v>
      </c>
      <c r="C226" t="s">
        <v>667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5">
      <c r="A227" t="s">
        <v>692</v>
      </c>
      <c r="B227" t="s">
        <v>16</v>
      </c>
      <c r="C227" t="s">
        <v>643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5">
      <c r="A228" t="s">
        <v>693</v>
      </c>
      <c r="B228" t="s">
        <v>12</v>
      </c>
      <c r="C228" t="s">
        <v>643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5">
      <c r="A229" t="s">
        <v>694</v>
      </c>
      <c r="B229" t="s">
        <v>12</v>
      </c>
      <c r="C229" t="s">
        <v>670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5">
      <c r="A230" t="s">
        <v>695</v>
      </c>
      <c r="B230" t="s">
        <v>12</v>
      </c>
      <c r="C230" t="s">
        <v>672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5">
      <c r="A231" t="s">
        <v>2564</v>
      </c>
      <c r="B231" t="s">
        <v>12</v>
      </c>
      <c r="C231" t="s">
        <v>1421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5">
      <c r="A232" t="s">
        <v>696</v>
      </c>
      <c r="B232" t="s">
        <v>12</v>
      </c>
      <c r="C232" t="s">
        <v>674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5">
      <c r="A233" t="s">
        <v>3400</v>
      </c>
      <c r="B233" t="s">
        <v>16</v>
      </c>
      <c r="C233" t="s">
        <v>675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5">
      <c r="A234" t="s">
        <v>3401</v>
      </c>
      <c r="B234" t="s">
        <v>12</v>
      </c>
      <c r="C234" t="s">
        <v>677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5">
      <c r="A235" t="s">
        <v>697</v>
      </c>
      <c r="B235" t="s">
        <v>16</v>
      </c>
      <c r="C235" t="s">
        <v>680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5">
      <c r="A236" t="s">
        <v>698</v>
      </c>
      <c r="B236" t="s">
        <v>12</v>
      </c>
      <c r="C236" t="s">
        <v>680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5">
      <c r="A237" t="s">
        <v>699</v>
      </c>
      <c r="B237" t="s">
        <v>16</v>
      </c>
      <c r="C237" t="s">
        <v>656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5">
      <c r="A238" t="s">
        <v>700</v>
      </c>
      <c r="B238" t="s">
        <v>16</v>
      </c>
      <c r="C238" t="s">
        <v>667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5">
      <c r="A239" t="s">
        <v>701</v>
      </c>
      <c r="B239" t="s">
        <v>16</v>
      </c>
      <c r="C239" t="s">
        <v>643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5">
      <c r="A240" t="s">
        <v>2874</v>
      </c>
      <c r="B240" t="s">
        <v>12</v>
      </c>
      <c r="C240" t="s">
        <v>643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5">
      <c r="A241" t="s">
        <v>2807</v>
      </c>
      <c r="B241" t="s">
        <v>12</v>
      </c>
      <c r="C241" t="s">
        <v>670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5">
      <c r="A242" t="s">
        <v>702</v>
      </c>
      <c r="B242" t="s">
        <v>12</v>
      </c>
      <c r="C242" t="s">
        <v>672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5">
      <c r="A243" t="s">
        <v>2565</v>
      </c>
      <c r="B243" t="s">
        <v>12</v>
      </c>
      <c r="C243" t="s">
        <v>1421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5">
      <c r="A244" t="s">
        <v>703</v>
      </c>
      <c r="B244" t="s">
        <v>12</v>
      </c>
      <c r="C244" t="s">
        <v>674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5">
      <c r="A245" t="s">
        <v>704</v>
      </c>
      <c r="B245" t="s">
        <v>16</v>
      </c>
      <c r="C245" t="s">
        <v>680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5">
      <c r="A246" t="s">
        <v>705</v>
      </c>
      <c r="B246" t="s">
        <v>12</v>
      </c>
      <c r="C246" t="s">
        <v>680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5">
      <c r="A247" t="s">
        <v>706</v>
      </c>
      <c r="B247" t="s">
        <v>16</v>
      </c>
      <c r="C247" t="s">
        <v>707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5">
      <c r="A248" t="s">
        <v>708</v>
      </c>
      <c r="B248" t="s">
        <v>16</v>
      </c>
      <c r="C248" t="s">
        <v>667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5">
      <c r="A249" t="s">
        <v>709</v>
      </c>
      <c r="B249" t="s">
        <v>16</v>
      </c>
      <c r="C249" t="s">
        <v>643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5">
      <c r="A250" t="s">
        <v>2837</v>
      </c>
      <c r="B250" t="s">
        <v>12</v>
      </c>
      <c r="C250" t="s">
        <v>643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5">
      <c r="A251" t="s">
        <v>710</v>
      </c>
      <c r="B251" t="s">
        <v>12</v>
      </c>
      <c r="C251" t="s">
        <v>670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5">
      <c r="A252" t="s">
        <v>711</v>
      </c>
      <c r="B252" t="s">
        <v>12</v>
      </c>
      <c r="C252" t="s">
        <v>672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5">
      <c r="A253" t="s">
        <v>2707</v>
      </c>
      <c r="B253" t="s">
        <v>12</v>
      </c>
      <c r="C253" t="s">
        <v>1421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5">
      <c r="A254" t="s">
        <v>2602</v>
      </c>
      <c r="B254" t="s">
        <v>12</v>
      </c>
      <c r="C254" t="s">
        <v>674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5">
      <c r="A255" t="s">
        <v>712</v>
      </c>
      <c r="B255" t="s">
        <v>16</v>
      </c>
      <c r="C255" t="s">
        <v>680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5">
      <c r="A256" t="s">
        <v>713</v>
      </c>
      <c r="B256" t="s">
        <v>12</v>
      </c>
      <c r="C256" t="s">
        <v>680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5">
      <c r="A257" t="s">
        <v>714</v>
      </c>
      <c r="B257" t="s">
        <v>16</v>
      </c>
      <c r="C257" t="s">
        <v>661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5">
      <c r="A258" t="s">
        <v>715</v>
      </c>
      <c r="B258" t="s">
        <v>16</v>
      </c>
      <c r="C258" t="s">
        <v>667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5">
      <c r="A259" t="s">
        <v>716</v>
      </c>
      <c r="B259" t="s">
        <v>16</v>
      </c>
      <c r="C259" t="s">
        <v>643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5">
      <c r="A260" t="s">
        <v>717</v>
      </c>
      <c r="B260" t="s">
        <v>12</v>
      </c>
      <c r="C260" t="s">
        <v>643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5">
      <c r="A261" t="s">
        <v>2758</v>
      </c>
      <c r="B261" t="s">
        <v>12</v>
      </c>
      <c r="C261" t="s">
        <v>670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5">
      <c r="A262" t="s">
        <v>718</v>
      </c>
      <c r="B262" t="s">
        <v>12</v>
      </c>
      <c r="C262" t="s">
        <v>672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5">
      <c r="A263" t="s">
        <v>2566</v>
      </c>
      <c r="B263" t="s">
        <v>12</v>
      </c>
      <c r="C263" t="s">
        <v>1421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5">
      <c r="A264" t="s">
        <v>719</v>
      </c>
      <c r="B264" t="s">
        <v>12</v>
      </c>
      <c r="C264" t="s">
        <v>674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5">
      <c r="A265" t="s">
        <v>3364</v>
      </c>
      <c r="B265" t="s">
        <v>16</v>
      </c>
      <c r="C265" t="s">
        <v>675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5">
      <c r="A266" t="s">
        <v>3365</v>
      </c>
      <c r="B266" t="s">
        <v>12</v>
      </c>
      <c r="C266" t="s">
        <v>677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5">
      <c r="A267" t="s">
        <v>720</v>
      </c>
      <c r="B267" t="s">
        <v>16</v>
      </c>
      <c r="C267" t="s">
        <v>680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5">
      <c r="A268" t="s">
        <v>721</v>
      </c>
      <c r="B268" t="s">
        <v>12</v>
      </c>
      <c r="C268" t="s">
        <v>680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5">
      <c r="A269" t="s">
        <v>722</v>
      </c>
      <c r="B269" t="s">
        <v>16</v>
      </c>
      <c r="C269" t="s">
        <v>723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5">
      <c r="A270" t="s">
        <v>724</v>
      </c>
      <c r="B270" t="s">
        <v>16</v>
      </c>
      <c r="C270" t="s">
        <v>667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5">
      <c r="A271" t="s">
        <v>725</v>
      </c>
      <c r="B271" t="s">
        <v>16</v>
      </c>
      <c r="C271" t="s">
        <v>643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5">
      <c r="A272" t="s">
        <v>726</v>
      </c>
      <c r="B272" t="s">
        <v>12</v>
      </c>
      <c r="C272" t="s">
        <v>643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5">
      <c r="A273" t="s">
        <v>727</v>
      </c>
      <c r="B273" t="s">
        <v>12</v>
      </c>
      <c r="C273" t="s">
        <v>670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5">
      <c r="A274" t="s">
        <v>728</v>
      </c>
      <c r="B274" t="s">
        <v>12</v>
      </c>
      <c r="C274" t="s">
        <v>672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5">
      <c r="A275" t="s">
        <v>2708</v>
      </c>
      <c r="B275" t="s">
        <v>12</v>
      </c>
      <c r="C275" t="s">
        <v>1421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5">
      <c r="A276" t="s">
        <v>2603</v>
      </c>
      <c r="B276" t="s">
        <v>12</v>
      </c>
      <c r="C276" t="s">
        <v>674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5">
      <c r="A277" t="s">
        <v>729</v>
      </c>
      <c r="B277" t="s">
        <v>16</v>
      </c>
      <c r="C277" t="s">
        <v>680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5">
      <c r="A278" t="s">
        <v>730</v>
      </c>
      <c r="B278" t="s">
        <v>12</v>
      </c>
      <c r="C278" t="s">
        <v>680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5">
      <c r="A279" t="s">
        <v>68</v>
      </c>
      <c r="B279" t="s">
        <v>16</v>
      </c>
      <c r="C279" t="s">
        <v>3715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5">
      <c r="A280" t="s">
        <v>69</v>
      </c>
      <c r="B280" t="s">
        <v>16</v>
      </c>
      <c r="C280" t="s">
        <v>3610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5">
      <c r="A281" t="s">
        <v>70</v>
      </c>
      <c r="B281" t="s">
        <v>16</v>
      </c>
      <c r="C281" t="s">
        <v>63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5">
      <c r="A282" t="s">
        <v>71</v>
      </c>
      <c r="B282" t="s">
        <v>16</v>
      </c>
      <c r="C282" t="s">
        <v>72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5">
      <c r="A283" t="s">
        <v>731</v>
      </c>
      <c r="B283" t="s">
        <v>16</v>
      </c>
      <c r="C283" t="s">
        <v>639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5">
      <c r="A284" t="s">
        <v>732</v>
      </c>
      <c r="B284" t="s">
        <v>16</v>
      </c>
      <c r="C284" t="s">
        <v>667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5">
      <c r="A285" t="s">
        <v>733</v>
      </c>
      <c r="B285" t="s">
        <v>16</v>
      </c>
      <c r="C285" t="s">
        <v>643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5">
      <c r="A286" t="s">
        <v>734</v>
      </c>
      <c r="B286" t="s">
        <v>12</v>
      </c>
      <c r="C286" t="s">
        <v>643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5">
      <c r="A287" t="s">
        <v>735</v>
      </c>
      <c r="B287" t="s">
        <v>12</v>
      </c>
      <c r="C287" t="s">
        <v>670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5">
      <c r="A288" t="s">
        <v>736</v>
      </c>
      <c r="B288" t="s">
        <v>12</v>
      </c>
      <c r="C288" t="s">
        <v>674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5">
      <c r="A289" t="s">
        <v>737</v>
      </c>
      <c r="B289" t="s">
        <v>16</v>
      </c>
      <c r="C289" t="s">
        <v>675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5">
      <c r="A290" t="s">
        <v>738</v>
      </c>
      <c r="B290" t="s">
        <v>12</v>
      </c>
      <c r="C290" t="s">
        <v>677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5">
      <c r="A291" t="s">
        <v>739</v>
      </c>
      <c r="B291" t="s">
        <v>16</v>
      </c>
      <c r="C291" t="s">
        <v>680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5">
      <c r="A292" t="s">
        <v>740</v>
      </c>
      <c r="B292" t="s">
        <v>12</v>
      </c>
      <c r="C292" t="s">
        <v>680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5">
      <c r="A293" t="s">
        <v>741</v>
      </c>
      <c r="B293" t="s">
        <v>16</v>
      </c>
      <c r="C293" t="s">
        <v>683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5">
      <c r="A294" t="s">
        <v>742</v>
      </c>
      <c r="B294" t="s">
        <v>16</v>
      </c>
      <c r="C294" t="s">
        <v>667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5">
      <c r="A295" t="s">
        <v>743</v>
      </c>
      <c r="B295" t="s">
        <v>16</v>
      </c>
      <c r="C295" t="s">
        <v>643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5">
      <c r="A296" t="s">
        <v>744</v>
      </c>
      <c r="B296" t="s">
        <v>12</v>
      </c>
      <c r="C296" t="s">
        <v>643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5">
      <c r="A297" t="s">
        <v>2826</v>
      </c>
      <c r="B297" t="s">
        <v>12</v>
      </c>
      <c r="C297" t="s">
        <v>670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5">
      <c r="A298" t="s">
        <v>745</v>
      </c>
      <c r="B298" t="s">
        <v>12</v>
      </c>
      <c r="C298" t="s">
        <v>674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5">
      <c r="A299" t="s">
        <v>746</v>
      </c>
      <c r="B299" t="s">
        <v>16</v>
      </c>
      <c r="C299" t="s">
        <v>675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5">
      <c r="A300" t="s">
        <v>747</v>
      </c>
      <c r="B300" t="s">
        <v>12</v>
      </c>
      <c r="C300" t="s">
        <v>677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5">
      <c r="A301" t="s">
        <v>748</v>
      </c>
      <c r="B301" t="s">
        <v>16</v>
      </c>
      <c r="C301" t="s">
        <v>680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5">
      <c r="A302" t="s">
        <v>749</v>
      </c>
      <c r="B302" t="s">
        <v>12</v>
      </c>
      <c r="C302" t="s">
        <v>680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5">
      <c r="A303" t="s">
        <v>73</v>
      </c>
      <c r="B303" t="s">
        <v>16</v>
      </c>
      <c r="C303" t="s">
        <v>56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5">
      <c r="A304" t="s">
        <v>74</v>
      </c>
      <c r="B304" t="s">
        <v>16</v>
      </c>
      <c r="C304" t="s">
        <v>72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5">
      <c r="A305" t="s">
        <v>750</v>
      </c>
      <c r="B305" t="s">
        <v>16</v>
      </c>
      <c r="C305" t="s">
        <v>651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5">
      <c r="A306" t="s">
        <v>751</v>
      </c>
      <c r="B306" t="s">
        <v>16</v>
      </c>
      <c r="C306" t="s">
        <v>667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5">
      <c r="A307" t="s">
        <v>752</v>
      </c>
      <c r="B307" t="s">
        <v>16</v>
      </c>
      <c r="C307" t="s">
        <v>643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5">
      <c r="A308" t="s">
        <v>753</v>
      </c>
      <c r="B308" t="s">
        <v>12</v>
      </c>
      <c r="C308" t="s">
        <v>643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5">
      <c r="A309" t="s">
        <v>754</v>
      </c>
      <c r="B309" t="s">
        <v>12</v>
      </c>
      <c r="C309" t="s">
        <v>670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5">
      <c r="A310" t="s">
        <v>755</v>
      </c>
      <c r="B310" t="s">
        <v>12</v>
      </c>
      <c r="C310" t="s">
        <v>674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5">
      <c r="A311" t="s">
        <v>756</v>
      </c>
      <c r="B311" t="s">
        <v>16</v>
      </c>
      <c r="C311" t="s">
        <v>675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5">
      <c r="A312" t="s">
        <v>757</v>
      </c>
      <c r="B312" t="s">
        <v>12</v>
      </c>
      <c r="C312" t="s">
        <v>677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5">
      <c r="A313" t="s">
        <v>758</v>
      </c>
      <c r="B313" t="s">
        <v>16</v>
      </c>
      <c r="C313" t="s">
        <v>680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5">
      <c r="A314" t="s">
        <v>759</v>
      </c>
      <c r="B314" t="s">
        <v>12</v>
      </c>
      <c r="C314" t="s">
        <v>680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5">
      <c r="A315" t="s">
        <v>760</v>
      </c>
      <c r="B315" t="s">
        <v>16</v>
      </c>
      <c r="C315" t="s">
        <v>656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5">
      <c r="A316" t="s">
        <v>761</v>
      </c>
      <c r="B316" t="s">
        <v>16</v>
      </c>
      <c r="C316" t="s">
        <v>667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5">
      <c r="A317" t="s">
        <v>762</v>
      </c>
      <c r="B317" t="s">
        <v>16</v>
      </c>
      <c r="C317" t="s">
        <v>643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5">
      <c r="A318" t="s">
        <v>763</v>
      </c>
      <c r="B318" t="s">
        <v>12</v>
      </c>
      <c r="C318" t="s">
        <v>643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5">
      <c r="A319" t="s">
        <v>2827</v>
      </c>
      <c r="B319" t="s">
        <v>12</v>
      </c>
      <c r="C319" t="s">
        <v>670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5">
      <c r="A320" t="s">
        <v>764</v>
      </c>
      <c r="B320" t="s">
        <v>12</v>
      </c>
      <c r="C320" t="s">
        <v>674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5">
      <c r="A321" t="s">
        <v>765</v>
      </c>
      <c r="B321" t="s">
        <v>16</v>
      </c>
      <c r="C321" t="s">
        <v>675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5">
      <c r="A322" t="s">
        <v>766</v>
      </c>
      <c r="B322" t="s">
        <v>12</v>
      </c>
      <c r="C322" t="s">
        <v>677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5">
      <c r="A323" t="s">
        <v>767</v>
      </c>
      <c r="B323" t="s">
        <v>16</v>
      </c>
      <c r="C323" t="s">
        <v>680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5">
      <c r="A324" t="s">
        <v>768</v>
      </c>
      <c r="B324" t="s">
        <v>12</v>
      </c>
      <c r="C324" t="s">
        <v>680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5">
      <c r="A325" t="s">
        <v>769</v>
      </c>
      <c r="B325" t="s">
        <v>16</v>
      </c>
      <c r="C325" t="s">
        <v>770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5">
      <c r="A326" t="s">
        <v>771</v>
      </c>
      <c r="B326" t="s">
        <v>16</v>
      </c>
      <c r="C326" t="s">
        <v>667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5">
      <c r="A327" t="s">
        <v>772</v>
      </c>
      <c r="B327" t="s">
        <v>16</v>
      </c>
      <c r="C327" t="s">
        <v>643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5">
      <c r="A328" t="s">
        <v>773</v>
      </c>
      <c r="B328" t="s">
        <v>12</v>
      </c>
      <c r="C328" t="s">
        <v>643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5">
      <c r="A329" t="s">
        <v>2838</v>
      </c>
      <c r="B329" t="s">
        <v>12</v>
      </c>
      <c r="C329" t="s">
        <v>670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5">
      <c r="A330" t="s">
        <v>774</v>
      </c>
      <c r="B330" t="s">
        <v>12</v>
      </c>
      <c r="C330" t="s">
        <v>674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5">
      <c r="A331" t="s">
        <v>2944</v>
      </c>
      <c r="B331" t="s">
        <v>16</v>
      </c>
      <c r="C331" t="s">
        <v>675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5">
      <c r="A332" t="s">
        <v>2958</v>
      </c>
      <c r="B332" t="s">
        <v>12</v>
      </c>
      <c r="C332" t="s">
        <v>677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5">
      <c r="A333" t="s">
        <v>775</v>
      </c>
      <c r="B333" t="s">
        <v>16</v>
      </c>
      <c r="C333" t="s">
        <v>680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5">
      <c r="A334" t="s">
        <v>776</v>
      </c>
      <c r="B334" t="s">
        <v>12</v>
      </c>
      <c r="C334" t="s">
        <v>680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5">
      <c r="A335" t="s">
        <v>777</v>
      </c>
      <c r="B335" t="s">
        <v>16</v>
      </c>
      <c r="C335" t="s">
        <v>661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5">
      <c r="A336" t="s">
        <v>778</v>
      </c>
      <c r="B336" t="s">
        <v>16</v>
      </c>
      <c r="C336" t="s">
        <v>667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5">
      <c r="A337" t="s">
        <v>779</v>
      </c>
      <c r="B337" t="s">
        <v>16</v>
      </c>
      <c r="C337" t="s">
        <v>643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5">
      <c r="A338" t="s">
        <v>780</v>
      </c>
      <c r="B338" t="s">
        <v>12</v>
      </c>
      <c r="C338" t="s">
        <v>643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5">
      <c r="A339" t="s">
        <v>781</v>
      </c>
      <c r="B339" t="s">
        <v>12</v>
      </c>
      <c r="C339" t="s">
        <v>670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5">
      <c r="A340" t="s">
        <v>782</v>
      </c>
      <c r="B340" t="s">
        <v>12</v>
      </c>
      <c r="C340" t="s">
        <v>674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5">
      <c r="A341" t="s">
        <v>783</v>
      </c>
      <c r="B341" t="s">
        <v>16</v>
      </c>
      <c r="C341" t="s">
        <v>675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5">
      <c r="A342" t="s">
        <v>784</v>
      </c>
      <c r="B342" t="s">
        <v>12</v>
      </c>
      <c r="C342" t="s">
        <v>677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5">
      <c r="A343" t="s">
        <v>785</v>
      </c>
      <c r="B343" t="s">
        <v>16</v>
      </c>
      <c r="C343" t="s">
        <v>680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5">
      <c r="A344" t="s">
        <v>786</v>
      </c>
      <c r="B344" t="s">
        <v>12</v>
      </c>
      <c r="C344" t="s">
        <v>680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5">
      <c r="A345" t="s">
        <v>787</v>
      </c>
      <c r="B345" t="s">
        <v>16</v>
      </c>
      <c r="C345" t="s">
        <v>723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5">
      <c r="A346" t="s">
        <v>788</v>
      </c>
      <c r="B346" t="s">
        <v>16</v>
      </c>
      <c r="C346" t="s">
        <v>667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5">
      <c r="A347" t="s">
        <v>789</v>
      </c>
      <c r="B347" t="s">
        <v>16</v>
      </c>
      <c r="C347" t="s">
        <v>643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5">
      <c r="A348" t="s">
        <v>790</v>
      </c>
      <c r="B348" t="s">
        <v>12</v>
      </c>
      <c r="C348" t="s">
        <v>643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5">
      <c r="A349" t="s">
        <v>791</v>
      </c>
      <c r="B349" t="s">
        <v>12</v>
      </c>
      <c r="C349" t="s">
        <v>670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5">
      <c r="A350" t="s">
        <v>2539</v>
      </c>
      <c r="B350" t="s">
        <v>12</v>
      </c>
      <c r="C350" t="s">
        <v>674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5">
      <c r="A351" t="s">
        <v>2945</v>
      </c>
      <c r="B351" t="s">
        <v>16</v>
      </c>
      <c r="C351" t="s">
        <v>675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5">
      <c r="A352" t="s">
        <v>3154</v>
      </c>
      <c r="B352" t="s">
        <v>12</v>
      </c>
      <c r="C352" t="s">
        <v>677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5">
      <c r="A353" t="s">
        <v>792</v>
      </c>
      <c r="B353" t="s">
        <v>16</v>
      </c>
      <c r="C353" t="s">
        <v>680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5">
      <c r="A354" t="s">
        <v>793</v>
      </c>
      <c r="B354" t="s">
        <v>12</v>
      </c>
      <c r="C354" t="s">
        <v>680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5">
      <c r="A355" t="s">
        <v>75</v>
      </c>
      <c r="B355" t="s">
        <v>16</v>
      </c>
      <c r="C355" t="s">
        <v>3611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5">
      <c r="A356" t="s">
        <v>2567</v>
      </c>
      <c r="B356" t="s">
        <v>16</v>
      </c>
      <c r="C356" t="s">
        <v>1406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5">
      <c r="A357" t="s">
        <v>2568</v>
      </c>
      <c r="B357" t="s">
        <v>16</v>
      </c>
      <c r="C357" t="s">
        <v>63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5">
      <c r="A358" t="s">
        <v>2569</v>
      </c>
      <c r="B358" t="s">
        <v>16</v>
      </c>
      <c r="C358" t="s">
        <v>72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5">
      <c r="A359" t="s">
        <v>2570</v>
      </c>
      <c r="B359" t="s">
        <v>16</v>
      </c>
      <c r="C359" t="s">
        <v>3716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5">
      <c r="A360" t="s">
        <v>2571</v>
      </c>
      <c r="B360" t="s">
        <v>16</v>
      </c>
      <c r="C360" t="s">
        <v>641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5">
      <c r="A361" t="s">
        <v>2572</v>
      </c>
      <c r="B361" t="s">
        <v>16</v>
      </c>
      <c r="C361" t="s">
        <v>3517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5">
      <c r="A362" t="s">
        <v>2573</v>
      </c>
      <c r="B362" t="s">
        <v>12</v>
      </c>
      <c r="C362" t="s">
        <v>3517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5">
      <c r="A363" t="s">
        <v>2875</v>
      </c>
      <c r="B363" t="s">
        <v>16</v>
      </c>
      <c r="C363" t="s">
        <v>3717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5">
      <c r="A364" t="s">
        <v>2876</v>
      </c>
      <c r="B364" t="s">
        <v>16</v>
      </c>
      <c r="C364" t="s">
        <v>641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5">
      <c r="A365" t="s">
        <v>2877</v>
      </c>
      <c r="B365" t="s">
        <v>16</v>
      </c>
      <c r="C365" t="s">
        <v>3517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5">
      <c r="A366" t="s">
        <v>2878</v>
      </c>
      <c r="B366" t="s">
        <v>12</v>
      </c>
      <c r="C366" t="s">
        <v>3517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5">
      <c r="A367" t="s">
        <v>76</v>
      </c>
      <c r="B367" t="s">
        <v>16</v>
      </c>
      <c r="C367" t="s">
        <v>3610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5">
      <c r="A368" t="s">
        <v>77</v>
      </c>
      <c r="B368" t="s">
        <v>16</v>
      </c>
      <c r="C368" t="s">
        <v>63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5">
      <c r="A369" t="s">
        <v>78</v>
      </c>
      <c r="B369" t="s">
        <v>16</v>
      </c>
      <c r="C369" t="s">
        <v>72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5">
      <c r="A370" t="s">
        <v>794</v>
      </c>
      <c r="B370" t="s">
        <v>16</v>
      </c>
      <c r="C370" t="s">
        <v>3716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5">
      <c r="A371" t="s">
        <v>795</v>
      </c>
      <c r="B371" t="s">
        <v>16</v>
      </c>
      <c r="C371" t="s">
        <v>667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5">
      <c r="A372" t="s">
        <v>796</v>
      </c>
      <c r="B372" t="s">
        <v>16</v>
      </c>
      <c r="C372" t="s">
        <v>643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5">
      <c r="A373" t="s">
        <v>797</v>
      </c>
      <c r="B373" t="s">
        <v>12</v>
      </c>
      <c r="C373" t="s">
        <v>643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5">
      <c r="A374" t="s">
        <v>798</v>
      </c>
      <c r="B374" t="s">
        <v>12</v>
      </c>
      <c r="C374" t="s">
        <v>670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5">
      <c r="A375" t="s">
        <v>799</v>
      </c>
      <c r="B375" t="s">
        <v>12</v>
      </c>
      <c r="C375" t="s">
        <v>672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5">
      <c r="A376" t="s">
        <v>2709</v>
      </c>
      <c r="B376" t="s">
        <v>12</v>
      </c>
      <c r="C376" t="s">
        <v>1421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5">
      <c r="A377" t="s">
        <v>2604</v>
      </c>
      <c r="B377" t="s">
        <v>12</v>
      </c>
      <c r="C377" t="s">
        <v>674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5">
      <c r="A378" t="s">
        <v>800</v>
      </c>
      <c r="B378" t="s">
        <v>16</v>
      </c>
      <c r="C378" t="s">
        <v>680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5">
      <c r="A379" t="s">
        <v>801</v>
      </c>
      <c r="B379" t="s">
        <v>12</v>
      </c>
      <c r="C379" t="s">
        <v>680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5">
      <c r="A380" t="s">
        <v>802</v>
      </c>
      <c r="B380" t="s">
        <v>16</v>
      </c>
      <c r="C380" t="s">
        <v>3717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5">
      <c r="A381" t="s">
        <v>803</v>
      </c>
      <c r="B381" t="s">
        <v>16</v>
      </c>
      <c r="C381" t="s">
        <v>667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5">
      <c r="A382" t="s">
        <v>804</v>
      </c>
      <c r="B382" t="s">
        <v>16</v>
      </c>
      <c r="C382" t="s">
        <v>643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5">
      <c r="A383" t="s">
        <v>2889</v>
      </c>
      <c r="B383" t="s">
        <v>12</v>
      </c>
      <c r="C383" t="s">
        <v>643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5">
      <c r="A384" t="s">
        <v>805</v>
      </c>
      <c r="B384" t="s">
        <v>12</v>
      </c>
      <c r="C384" t="s">
        <v>670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5">
      <c r="A385" t="s">
        <v>806</v>
      </c>
      <c r="B385" t="s">
        <v>12</v>
      </c>
      <c r="C385" t="s">
        <v>672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5">
      <c r="A386" t="s">
        <v>2710</v>
      </c>
      <c r="B386" t="s">
        <v>12</v>
      </c>
      <c r="C386" t="s">
        <v>1421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5">
      <c r="A387" t="s">
        <v>2605</v>
      </c>
      <c r="B387" t="s">
        <v>12</v>
      </c>
      <c r="C387" t="s">
        <v>674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5">
      <c r="A388" t="s">
        <v>807</v>
      </c>
      <c r="B388" t="s">
        <v>16</v>
      </c>
      <c r="C388" t="s">
        <v>680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5">
      <c r="A389" t="s">
        <v>808</v>
      </c>
      <c r="B389" t="s">
        <v>12</v>
      </c>
      <c r="C389" t="s">
        <v>680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5">
      <c r="A390" t="s">
        <v>809</v>
      </c>
      <c r="B390" t="s">
        <v>16</v>
      </c>
      <c r="C390" t="s">
        <v>3718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5">
      <c r="A391" t="s">
        <v>810</v>
      </c>
      <c r="B391" t="s">
        <v>16</v>
      </c>
      <c r="C391" t="s">
        <v>667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5">
      <c r="A392" t="s">
        <v>811</v>
      </c>
      <c r="B392" t="s">
        <v>16</v>
      </c>
      <c r="C392" t="s">
        <v>643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5">
      <c r="A393" t="s">
        <v>812</v>
      </c>
      <c r="B393" t="s">
        <v>12</v>
      </c>
      <c r="C393" t="s">
        <v>643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5">
      <c r="A394" t="s">
        <v>2839</v>
      </c>
      <c r="B394" t="s">
        <v>12</v>
      </c>
      <c r="C394" t="s">
        <v>670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5">
      <c r="A395" t="s">
        <v>813</v>
      </c>
      <c r="B395" t="s">
        <v>12</v>
      </c>
      <c r="C395" t="s">
        <v>674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5">
      <c r="A396" t="s">
        <v>2890</v>
      </c>
      <c r="B396" t="s">
        <v>16</v>
      </c>
      <c r="C396" t="s">
        <v>675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5">
      <c r="A397" t="s">
        <v>2959</v>
      </c>
      <c r="B397" t="s">
        <v>12</v>
      </c>
      <c r="C397" t="s">
        <v>677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5">
      <c r="A398" t="s">
        <v>814</v>
      </c>
      <c r="B398" t="s">
        <v>16</v>
      </c>
      <c r="C398" t="s">
        <v>680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5">
      <c r="A399" t="s">
        <v>815</v>
      </c>
      <c r="B399" t="s">
        <v>12</v>
      </c>
      <c r="C399" t="s">
        <v>680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5">
      <c r="A400" t="s">
        <v>816</v>
      </c>
      <c r="B400" t="s">
        <v>16</v>
      </c>
      <c r="C400" t="s">
        <v>3719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5">
      <c r="A401" t="s">
        <v>817</v>
      </c>
      <c r="B401" t="s">
        <v>16</v>
      </c>
      <c r="C401" t="s">
        <v>667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5">
      <c r="A402" t="s">
        <v>818</v>
      </c>
      <c r="B402" t="s">
        <v>16</v>
      </c>
      <c r="C402" t="s">
        <v>643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5">
      <c r="A403" t="s">
        <v>819</v>
      </c>
      <c r="B403" t="s">
        <v>12</v>
      </c>
      <c r="C403" t="s">
        <v>643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5">
      <c r="A404" t="s">
        <v>2808</v>
      </c>
      <c r="B404" t="s">
        <v>12</v>
      </c>
      <c r="C404" t="s">
        <v>670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5">
      <c r="A405" t="s">
        <v>2540</v>
      </c>
      <c r="B405" t="s">
        <v>12</v>
      </c>
      <c r="C405" t="s">
        <v>674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5">
      <c r="A406" t="s">
        <v>2960</v>
      </c>
      <c r="B406" t="s">
        <v>16</v>
      </c>
      <c r="C406" t="s">
        <v>675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5">
      <c r="A407" t="s">
        <v>2961</v>
      </c>
      <c r="B407" t="s">
        <v>12</v>
      </c>
      <c r="C407" t="s">
        <v>677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5">
      <c r="A408" t="s">
        <v>820</v>
      </c>
      <c r="B408" t="s">
        <v>16</v>
      </c>
      <c r="C408" t="s">
        <v>680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5">
      <c r="A409" t="s">
        <v>821</v>
      </c>
      <c r="B409" t="s">
        <v>12</v>
      </c>
      <c r="C409" t="s">
        <v>680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5">
      <c r="A410" t="s">
        <v>79</v>
      </c>
      <c r="B410" t="s">
        <v>16</v>
      </c>
      <c r="C410" t="s">
        <v>3720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5">
      <c r="A411" t="s">
        <v>80</v>
      </c>
      <c r="B411" t="s">
        <v>16</v>
      </c>
      <c r="C411" t="s">
        <v>3720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5">
      <c r="A412" t="s">
        <v>81</v>
      </c>
      <c r="B412" t="s">
        <v>16</v>
      </c>
      <c r="C412" t="s">
        <v>3612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5">
      <c r="A413" t="s">
        <v>82</v>
      </c>
      <c r="B413" t="s">
        <v>16</v>
      </c>
      <c r="C413" t="s">
        <v>72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5">
      <c r="A414" t="s">
        <v>822</v>
      </c>
      <c r="B414" t="s">
        <v>16</v>
      </c>
      <c r="C414" t="s">
        <v>3613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5">
      <c r="A415" t="s">
        <v>823</v>
      </c>
      <c r="B415" t="s">
        <v>16</v>
      </c>
      <c r="C415" t="s">
        <v>3721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5">
      <c r="A416" t="s">
        <v>824</v>
      </c>
      <c r="B416" t="s">
        <v>16</v>
      </c>
      <c r="C416" t="s">
        <v>3721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5">
      <c r="A417" t="s">
        <v>825</v>
      </c>
      <c r="B417" t="s">
        <v>12</v>
      </c>
      <c r="C417" t="s">
        <v>3614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5">
      <c r="A418" t="s">
        <v>826</v>
      </c>
      <c r="B418" t="s">
        <v>12</v>
      </c>
      <c r="C418" t="s">
        <v>3615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5">
      <c r="A419" t="s">
        <v>827</v>
      </c>
      <c r="B419" t="s">
        <v>12</v>
      </c>
      <c r="C419" t="s">
        <v>3616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5">
      <c r="A420" t="s">
        <v>828</v>
      </c>
      <c r="B420" t="s">
        <v>12</v>
      </c>
      <c r="C420" t="s">
        <v>3617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5">
      <c r="A421" t="s">
        <v>2606</v>
      </c>
      <c r="B421" t="s">
        <v>12</v>
      </c>
      <c r="C421" t="s">
        <v>3722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5">
      <c r="A422" t="s">
        <v>2541</v>
      </c>
      <c r="B422" t="s">
        <v>12</v>
      </c>
      <c r="C422" t="s">
        <v>3723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5">
      <c r="A423" t="s">
        <v>2574</v>
      </c>
      <c r="B423" t="s">
        <v>12</v>
      </c>
      <c r="C423" t="s">
        <v>841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5">
      <c r="A424" t="s">
        <v>829</v>
      </c>
      <c r="B424" t="s">
        <v>16</v>
      </c>
      <c r="C424" t="s">
        <v>3724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5">
      <c r="A425" t="s">
        <v>830</v>
      </c>
      <c r="B425" t="s">
        <v>16</v>
      </c>
      <c r="C425" t="s">
        <v>667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5">
      <c r="A426" t="s">
        <v>831</v>
      </c>
      <c r="B426" t="s">
        <v>16</v>
      </c>
      <c r="C426" t="s">
        <v>643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5">
      <c r="A427" t="s">
        <v>832</v>
      </c>
      <c r="B427" t="s">
        <v>12</v>
      </c>
      <c r="C427" t="s">
        <v>833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5">
      <c r="A428" t="s">
        <v>834</v>
      </c>
      <c r="B428" t="s">
        <v>12</v>
      </c>
      <c r="C428" t="s">
        <v>835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5">
      <c r="A429" t="s">
        <v>836</v>
      </c>
      <c r="B429" t="s">
        <v>12</v>
      </c>
      <c r="C429" t="s">
        <v>837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5">
      <c r="A430" t="s">
        <v>2809</v>
      </c>
      <c r="B430" t="s">
        <v>12</v>
      </c>
      <c r="C430" t="s">
        <v>838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5">
      <c r="A431" t="s">
        <v>839</v>
      </c>
      <c r="B431" t="s">
        <v>12</v>
      </c>
      <c r="C431" t="s">
        <v>3722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5">
      <c r="A432" t="s">
        <v>2759</v>
      </c>
      <c r="B432" t="s">
        <v>12</v>
      </c>
      <c r="C432" t="s">
        <v>3725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5">
      <c r="A433" t="s">
        <v>840</v>
      </c>
      <c r="B433" t="s">
        <v>12</v>
      </c>
      <c r="C433" t="s">
        <v>841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5">
      <c r="A434" t="s">
        <v>843</v>
      </c>
      <c r="B434" t="s">
        <v>16</v>
      </c>
      <c r="C434" t="s">
        <v>680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5">
      <c r="A435" t="s">
        <v>844</v>
      </c>
      <c r="B435" t="s">
        <v>12</v>
      </c>
      <c r="C435" t="s">
        <v>833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5">
      <c r="A436" t="s">
        <v>845</v>
      </c>
      <c r="B436" t="s">
        <v>12</v>
      </c>
      <c r="C436" t="s">
        <v>835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5">
      <c r="A437" t="s">
        <v>846</v>
      </c>
      <c r="B437" t="s">
        <v>12</v>
      </c>
      <c r="C437" t="s">
        <v>837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5">
      <c r="A438" t="s">
        <v>847</v>
      </c>
      <c r="B438" t="s">
        <v>12</v>
      </c>
      <c r="C438" t="s">
        <v>838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5">
      <c r="A439" t="s">
        <v>848</v>
      </c>
      <c r="B439" t="s">
        <v>12</v>
      </c>
      <c r="C439" t="s">
        <v>3722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5">
      <c r="A440" t="s">
        <v>849</v>
      </c>
      <c r="B440" t="s">
        <v>12</v>
      </c>
      <c r="C440" t="s">
        <v>3725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5">
      <c r="A441" t="s">
        <v>850</v>
      </c>
      <c r="B441" t="s">
        <v>12</v>
      </c>
      <c r="C441" t="s">
        <v>841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5">
      <c r="A442" t="s">
        <v>851</v>
      </c>
      <c r="B442" t="s">
        <v>16</v>
      </c>
      <c r="C442" t="s">
        <v>670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5">
      <c r="A443" t="s">
        <v>2810</v>
      </c>
      <c r="B443" t="s">
        <v>12</v>
      </c>
      <c r="C443" t="s">
        <v>833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5">
      <c r="A444" t="s">
        <v>2891</v>
      </c>
      <c r="B444" t="s">
        <v>12</v>
      </c>
      <c r="C444" t="s">
        <v>835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5">
      <c r="A445" t="s">
        <v>2892</v>
      </c>
      <c r="B445" t="s">
        <v>12</v>
      </c>
      <c r="C445" t="s">
        <v>837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5">
      <c r="A446" t="s">
        <v>2893</v>
      </c>
      <c r="B446" t="s">
        <v>12</v>
      </c>
      <c r="C446" t="s">
        <v>838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5">
      <c r="A447" t="s">
        <v>2937</v>
      </c>
      <c r="B447" t="s">
        <v>12</v>
      </c>
      <c r="C447" t="s">
        <v>3722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5">
      <c r="A448" t="s">
        <v>2946</v>
      </c>
      <c r="B448" t="s">
        <v>12</v>
      </c>
      <c r="C448" t="s">
        <v>3725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5">
      <c r="A449" t="s">
        <v>852</v>
      </c>
      <c r="B449" t="s">
        <v>12</v>
      </c>
      <c r="C449" t="s">
        <v>841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5">
      <c r="A450" t="s">
        <v>853</v>
      </c>
      <c r="B450" t="s">
        <v>16</v>
      </c>
      <c r="C450" t="s">
        <v>672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5">
      <c r="A451" t="s">
        <v>854</v>
      </c>
      <c r="B451" t="s">
        <v>12</v>
      </c>
      <c r="C451" t="s">
        <v>833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5">
      <c r="A452" t="s">
        <v>855</v>
      </c>
      <c r="B452" t="s">
        <v>12</v>
      </c>
      <c r="C452" t="s">
        <v>835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5">
      <c r="A453" t="s">
        <v>856</v>
      </c>
      <c r="B453" t="s">
        <v>12</v>
      </c>
      <c r="C453" t="s">
        <v>837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5">
      <c r="A454" t="s">
        <v>857</v>
      </c>
      <c r="B454" t="s">
        <v>12</v>
      </c>
      <c r="C454" t="s">
        <v>838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5">
      <c r="A455" t="s">
        <v>858</v>
      </c>
      <c r="B455" t="s">
        <v>12</v>
      </c>
      <c r="C455" t="s">
        <v>3722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5">
      <c r="A456" t="s">
        <v>859</v>
      </c>
      <c r="B456" t="s">
        <v>12</v>
      </c>
      <c r="C456" t="s">
        <v>3725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5">
      <c r="A457" t="s">
        <v>860</v>
      </c>
      <c r="B457" t="s">
        <v>12</v>
      </c>
      <c r="C457" t="s">
        <v>841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5">
      <c r="A458" t="s">
        <v>2608</v>
      </c>
      <c r="B458" t="s">
        <v>16</v>
      </c>
      <c r="C458" t="s">
        <v>1421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5">
      <c r="A459" t="s">
        <v>2609</v>
      </c>
      <c r="B459" t="s">
        <v>12</v>
      </c>
      <c r="C459" t="s">
        <v>861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5">
      <c r="A460" t="s">
        <v>2610</v>
      </c>
      <c r="B460" t="s">
        <v>12</v>
      </c>
      <c r="C460" t="s">
        <v>862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5">
      <c r="A461" t="s">
        <v>2661</v>
      </c>
      <c r="B461" t="s">
        <v>12</v>
      </c>
      <c r="C461" t="s">
        <v>863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5">
      <c r="A462" t="s">
        <v>2711</v>
      </c>
      <c r="B462" t="s">
        <v>12</v>
      </c>
      <c r="C462" t="s">
        <v>2607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5">
      <c r="A463" t="s">
        <v>2725</v>
      </c>
      <c r="B463" t="s">
        <v>12</v>
      </c>
      <c r="C463" t="s">
        <v>3722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5">
      <c r="A464" t="s">
        <v>2747</v>
      </c>
      <c r="B464" t="s">
        <v>12</v>
      </c>
      <c r="C464" t="s">
        <v>3725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5">
      <c r="A465" t="s">
        <v>2748</v>
      </c>
      <c r="B465" t="s">
        <v>12</v>
      </c>
      <c r="C465" t="s">
        <v>841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5">
      <c r="A466" t="s">
        <v>864</v>
      </c>
      <c r="B466" t="s">
        <v>16</v>
      </c>
      <c r="C466" t="s">
        <v>674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5">
      <c r="A467" t="s">
        <v>865</v>
      </c>
      <c r="B467" t="s">
        <v>12</v>
      </c>
      <c r="C467" t="s">
        <v>861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5">
      <c r="A468" t="s">
        <v>2575</v>
      </c>
      <c r="B468" t="s">
        <v>12</v>
      </c>
      <c r="C468" t="s">
        <v>862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5">
      <c r="A469" t="s">
        <v>2611</v>
      </c>
      <c r="B469" t="s">
        <v>12</v>
      </c>
      <c r="C469" t="s">
        <v>863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5">
      <c r="A470" t="s">
        <v>2612</v>
      </c>
      <c r="B470" t="s">
        <v>12</v>
      </c>
      <c r="C470" t="s">
        <v>2607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5">
      <c r="A471" t="s">
        <v>2662</v>
      </c>
      <c r="B471" t="s">
        <v>12</v>
      </c>
      <c r="C471" t="s">
        <v>3722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5">
      <c r="A472" t="s">
        <v>2712</v>
      </c>
      <c r="B472" t="s">
        <v>12</v>
      </c>
      <c r="C472" t="s">
        <v>3725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5">
      <c r="A473" t="s">
        <v>2726</v>
      </c>
      <c r="B473" t="s">
        <v>12</v>
      </c>
      <c r="C473" t="s">
        <v>841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5">
      <c r="A474" t="s">
        <v>866</v>
      </c>
      <c r="B474" t="s">
        <v>16</v>
      </c>
      <c r="C474" t="s">
        <v>3726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5">
      <c r="A475" t="s">
        <v>867</v>
      </c>
      <c r="B475" t="s">
        <v>16</v>
      </c>
      <c r="C475" t="s">
        <v>667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5">
      <c r="A476" t="s">
        <v>868</v>
      </c>
      <c r="B476" t="s">
        <v>16</v>
      </c>
      <c r="C476" t="s">
        <v>643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5">
      <c r="A477" t="s">
        <v>869</v>
      </c>
      <c r="B477" t="s">
        <v>12</v>
      </c>
      <c r="C477" t="s">
        <v>833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5">
      <c r="A478" t="s">
        <v>870</v>
      </c>
      <c r="B478" t="s">
        <v>12</v>
      </c>
      <c r="C478" t="s">
        <v>835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5">
      <c r="A479" t="s">
        <v>871</v>
      </c>
      <c r="B479" t="s">
        <v>12</v>
      </c>
      <c r="C479" t="s">
        <v>837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5">
      <c r="A480" t="s">
        <v>872</v>
      </c>
      <c r="B480" t="s">
        <v>12</v>
      </c>
      <c r="C480" t="s">
        <v>838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5">
      <c r="A481" t="s">
        <v>873</v>
      </c>
      <c r="B481" t="s">
        <v>12</v>
      </c>
      <c r="C481" t="s">
        <v>3722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5">
      <c r="A482" t="s">
        <v>874</v>
      </c>
      <c r="B482" t="s">
        <v>12</v>
      </c>
      <c r="C482" t="s">
        <v>3725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5">
      <c r="A483" t="s">
        <v>875</v>
      </c>
      <c r="B483" t="s">
        <v>12</v>
      </c>
      <c r="C483" t="s">
        <v>841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5">
      <c r="A484" t="s">
        <v>876</v>
      </c>
      <c r="B484" t="s">
        <v>16</v>
      </c>
      <c r="C484" t="s">
        <v>680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5">
      <c r="A485" t="s">
        <v>877</v>
      </c>
      <c r="B485" t="s">
        <v>12</v>
      </c>
      <c r="C485" t="s">
        <v>833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5">
      <c r="A486" t="s">
        <v>878</v>
      </c>
      <c r="B486" t="s">
        <v>12</v>
      </c>
      <c r="C486" t="s">
        <v>835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5">
      <c r="A487" t="s">
        <v>879</v>
      </c>
      <c r="B487" t="s">
        <v>12</v>
      </c>
      <c r="C487" t="s">
        <v>837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5">
      <c r="A488" t="s">
        <v>880</v>
      </c>
      <c r="B488" t="s">
        <v>12</v>
      </c>
      <c r="C488" t="s">
        <v>838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5">
      <c r="A489" t="s">
        <v>881</v>
      </c>
      <c r="B489" t="s">
        <v>12</v>
      </c>
      <c r="C489" t="s">
        <v>3722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5">
      <c r="A490" t="s">
        <v>882</v>
      </c>
      <c r="B490" t="s">
        <v>12</v>
      </c>
      <c r="C490" t="s">
        <v>3725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5">
      <c r="A491" t="s">
        <v>883</v>
      </c>
      <c r="B491" t="s">
        <v>12</v>
      </c>
      <c r="C491" t="s">
        <v>841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5">
      <c r="A492" t="s">
        <v>884</v>
      </c>
      <c r="B492" t="s">
        <v>16</v>
      </c>
      <c r="C492" t="s">
        <v>670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5">
      <c r="A493" t="s">
        <v>2735</v>
      </c>
      <c r="B493" t="s">
        <v>12</v>
      </c>
      <c r="C493" t="s">
        <v>833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5">
      <c r="A494" t="s">
        <v>2613</v>
      </c>
      <c r="B494" t="s">
        <v>12</v>
      </c>
      <c r="C494" t="s">
        <v>835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5">
      <c r="A495" t="s">
        <v>2727</v>
      </c>
      <c r="B495" t="s">
        <v>12</v>
      </c>
      <c r="C495" t="s">
        <v>837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5">
      <c r="A496" t="s">
        <v>2879</v>
      </c>
      <c r="B496" t="s">
        <v>12</v>
      </c>
      <c r="C496" t="s">
        <v>838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5">
      <c r="A497" t="s">
        <v>2894</v>
      </c>
      <c r="B497" t="s">
        <v>12</v>
      </c>
      <c r="C497" t="s">
        <v>3725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5">
      <c r="A498" t="s">
        <v>2760</v>
      </c>
      <c r="B498" t="s">
        <v>12</v>
      </c>
      <c r="C498" t="s">
        <v>841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5">
      <c r="A499" t="s">
        <v>886</v>
      </c>
      <c r="B499" t="s">
        <v>16</v>
      </c>
      <c r="C499" t="s">
        <v>677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5">
      <c r="A500" t="s">
        <v>887</v>
      </c>
      <c r="B500" t="s">
        <v>12</v>
      </c>
      <c r="C500" t="s">
        <v>833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5">
      <c r="A501" t="s">
        <v>2713</v>
      </c>
      <c r="B501" t="s">
        <v>12</v>
      </c>
      <c r="C501" t="s">
        <v>835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5">
      <c r="A502" t="s">
        <v>888</v>
      </c>
      <c r="B502" t="s">
        <v>12</v>
      </c>
      <c r="C502" t="s">
        <v>837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5">
      <c r="A503" t="s">
        <v>889</v>
      </c>
      <c r="B503" t="s">
        <v>12</v>
      </c>
      <c r="C503" t="s">
        <v>838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5">
      <c r="A504" t="s">
        <v>890</v>
      </c>
      <c r="B504" t="s">
        <v>12</v>
      </c>
      <c r="C504" t="s">
        <v>891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5">
      <c r="A505" t="s">
        <v>892</v>
      </c>
      <c r="B505" t="s">
        <v>12</v>
      </c>
      <c r="C505" t="s">
        <v>893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5">
      <c r="A506" t="s">
        <v>894</v>
      </c>
      <c r="B506" t="s">
        <v>12</v>
      </c>
      <c r="C506" t="s">
        <v>841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5">
      <c r="A507" t="s">
        <v>895</v>
      </c>
      <c r="B507" t="s">
        <v>16</v>
      </c>
      <c r="C507" t="s">
        <v>674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5">
      <c r="A508" t="s">
        <v>896</v>
      </c>
      <c r="B508" t="s">
        <v>12</v>
      </c>
      <c r="C508" t="s">
        <v>833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5">
      <c r="A509" t="s">
        <v>897</v>
      </c>
      <c r="B509" t="s">
        <v>12</v>
      </c>
      <c r="C509" t="s">
        <v>835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5">
      <c r="A510" t="s">
        <v>898</v>
      </c>
      <c r="B510" t="s">
        <v>12</v>
      </c>
      <c r="C510" t="s">
        <v>837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5">
      <c r="A511" t="s">
        <v>2542</v>
      </c>
      <c r="B511" t="s">
        <v>12</v>
      </c>
      <c r="C511" t="s">
        <v>838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5">
      <c r="A512" t="s">
        <v>2576</v>
      </c>
      <c r="B512" t="s">
        <v>12</v>
      </c>
      <c r="C512" t="s">
        <v>891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5">
      <c r="A513" t="s">
        <v>2614</v>
      </c>
      <c r="B513" t="s">
        <v>12</v>
      </c>
      <c r="C513" t="s">
        <v>893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5">
      <c r="A514" t="s">
        <v>899</v>
      </c>
      <c r="B514" t="s">
        <v>12</v>
      </c>
      <c r="C514" t="s">
        <v>841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5">
      <c r="A515" t="s">
        <v>2880</v>
      </c>
      <c r="B515" t="s">
        <v>16</v>
      </c>
      <c r="C515" t="s">
        <v>3727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5">
      <c r="A516" t="s">
        <v>2881</v>
      </c>
      <c r="B516" t="s">
        <v>16</v>
      </c>
      <c r="C516" t="s">
        <v>2882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5">
      <c r="A517" t="s">
        <v>2883</v>
      </c>
      <c r="B517" t="s">
        <v>16</v>
      </c>
      <c r="C517" t="s">
        <v>2882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5">
      <c r="A518" t="s">
        <v>2884</v>
      </c>
      <c r="B518" t="s">
        <v>12</v>
      </c>
      <c r="C518" t="s">
        <v>2882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5">
      <c r="A519" t="s">
        <v>560</v>
      </c>
      <c r="B519" t="s">
        <v>16</v>
      </c>
      <c r="C519" t="s">
        <v>561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5">
      <c r="A520" t="s">
        <v>562</v>
      </c>
      <c r="B520" t="s">
        <v>16</v>
      </c>
      <c r="C520" t="s">
        <v>561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5">
      <c r="A521" t="s">
        <v>900</v>
      </c>
      <c r="B521" t="s">
        <v>16</v>
      </c>
      <c r="C521" t="s">
        <v>561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5">
      <c r="A522" t="s">
        <v>901</v>
      </c>
      <c r="B522" t="s">
        <v>16</v>
      </c>
      <c r="C522" t="s">
        <v>561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5">
      <c r="A523" t="s">
        <v>902</v>
      </c>
      <c r="B523" t="s">
        <v>16</v>
      </c>
      <c r="C523" t="s">
        <v>561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5">
      <c r="A524" t="s">
        <v>903</v>
      </c>
      <c r="B524" t="s">
        <v>12</v>
      </c>
      <c r="C524" t="s">
        <v>561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5">
      <c r="A525" t="s">
        <v>2749</v>
      </c>
      <c r="B525" t="s">
        <v>12</v>
      </c>
      <c r="C525" t="s">
        <v>2750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5">
      <c r="A526" t="s">
        <v>83</v>
      </c>
      <c r="B526" t="s">
        <v>16</v>
      </c>
      <c r="C526" t="s">
        <v>84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5">
      <c r="A527" t="s">
        <v>85</v>
      </c>
      <c r="B527" t="s">
        <v>16</v>
      </c>
      <c r="C527" t="s">
        <v>3402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5">
      <c r="A528" t="s">
        <v>86</v>
      </c>
      <c r="B528" t="s">
        <v>16</v>
      </c>
      <c r="C528" t="s">
        <v>3402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5">
      <c r="A529" t="s">
        <v>87</v>
      </c>
      <c r="B529" t="s">
        <v>16</v>
      </c>
      <c r="C529" t="s">
        <v>88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5">
      <c r="A530" t="s">
        <v>89</v>
      </c>
      <c r="B530" t="s">
        <v>16</v>
      </c>
      <c r="C530" t="s">
        <v>90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5">
      <c r="A531" t="s">
        <v>91</v>
      </c>
      <c r="B531" t="s">
        <v>16</v>
      </c>
      <c r="C531" t="s">
        <v>72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5">
      <c r="A532" t="s">
        <v>904</v>
      </c>
      <c r="B532" t="s">
        <v>16</v>
      </c>
      <c r="C532" t="s">
        <v>905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5">
      <c r="A533" t="s">
        <v>906</v>
      </c>
      <c r="B533" t="s">
        <v>16</v>
      </c>
      <c r="C533" t="s">
        <v>905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5">
      <c r="A534" t="s">
        <v>907</v>
      </c>
      <c r="B534" t="s">
        <v>16</v>
      </c>
      <c r="C534" t="s">
        <v>905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5">
      <c r="A535" t="s">
        <v>908</v>
      </c>
      <c r="B535" t="s">
        <v>12</v>
      </c>
      <c r="C535" t="s">
        <v>905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5">
      <c r="A536" t="s">
        <v>92</v>
      </c>
      <c r="B536" t="s">
        <v>16</v>
      </c>
      <c r="C536" t="s">
        <v>93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5">
      <c r="A537" t="s">
        <v>94</v>
      </c>
      <c r="B537" t="s">
        <v>16</v>
      </c>
      <c r="C537" t="s">
        <v>95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5">
      <c r="A538" t="s">
        <v>96</v>
      </c>
      <c r="B538" t="s">
        <v>16</v>
      </c>
      <c r="C538" t="s">
        <v>72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5">
      <c r="A539" t="s">
        <v>909</v>
      </c>
      <c r="B539" t="s">
        <v>16</v>
      </c>
      <c r="C539" t="s">
        <v>910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5">
      <c r="A540" t="s">
        <v>911</v>
      </c>
      <c r="B540" t="s">
        <v>16</v>
      </c>
      <c r="C540" t="s">
        <v>910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5">
      <c r="A541" t="s">
        <v>912</v>
      </c>
      <c r="B541" t="s">
        <v>16</v>
      </c>
      <c r="C541" t="s">
        <v>910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5">
      <c r="A542" t="s">
        <v>913</v>
      </c>
      <c r="B542" t="s">
        <v>12</v>
      </c>
      <c r="C542" t="s">
        <v>910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5">
      <c r="A543" t="s">
        <v>97</v>
      </c>
      <c r="B543" t="s">
        <v>16</v>
      </c>
      <c r="C543" t="s">
        <v>98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5">
      <c r="A544" t="s">
        <v>99</v>
      </c>
      <c r="B544" t="s">
        <v>16</v>
      </c>
      <c r="C544" t="s">
        <v>3403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5">
      <c r="A545" t="s">
        <v>100</v>
      </c>
      <c r="B545" t="s">
        <v>16</v>
      </c>
      <c r="C545" t="s">
        <v>72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5">
      <c r="A546" t="s">
        <v>914</v>
      </c>
      <c r="B546" t="s">
        <v>16</v>
      </c>
      <c r="C546" t="s">
        <v>3403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5">
      <c r="A547" t="s">
        <v>915</v>
      </c>
      <c r="B547" t="s">
        <v>16</v>
      </c>
      <c r="C547" t="s">
        <v>3403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5">
      <c r="A548" t="s">
        <v>916</v>
      </c>
      <c r="B548" t="s">
        <v>16</v>
      </c>
      <c r="C548" t="s">
        <v>3403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5">
      <c r="A549" t="s">
        <v>917</v>
      </c>
      <c r="B549" t="s">
        <v>12</v>
      </c>
      <c r="C549" t="s">
        <v>3403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5">
      <c r="A550" t="s">
        <v>2811</v>
      </c>
      <c r="B550" t="s">
        <v>16</v>
      </c>
      <c r="C550" t="s">
        <v>104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5">
      <c r="A551" t="s">
        <v>2812</v>
      </c>
      <c r="B551" t="s">
        <v>16</v>
      </c>
      <c r="C551" t="s">
        <v>72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5">
      <c r="A552" t="s">
        <v>2813</v>
      </c>
      <c r="B552" t="s">
        <v>16</v>
      </c>
      <c r="C552" t="s">
        <v>104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5">
      <c r="A553" t="s">
        <v>2814</v>
      </c>
      <c r="B553" t="s">
        <v>16</v>
      </c>
      <c r="C553" t="s">
        <v>104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5">
      <c r="A554" t="s">
        <v>2815</v>
      </c>
      <c r="B554" t="s">
        <v>16</v>
      </c>
      <c r="C554" t="s">
        <v>104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5">
      <c r="A555" t="s">
        <v>2816</v>
      </c>
      <c r="B555" t="s">
        <v>12</v>
      </c>
      <c r="C555" t="s">
        <v>3404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5">
      <c r="A556" t="s">
        <v>3157</v>
      </c>
      <c r="B556" t="s">
        <v>12</v>
      </c>
      <c r="C556" t="s">
        <v>3158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5">
      <c r="A557" t="s">
        <v>101</v>
      </c>
      <c r="B557" t="s">
        <v>16</v>
      </c>
      <c r="C557" t="s">
        <v>102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5">
      <c r="A558" t="s">
        <v>103</v>
      </c>
      <c r="B558" t="s">
        <v>16</v>
      </c>
      <c r="C558" t="s">
        <v>104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5">
      <c r="A559" t="s">
        <v>105</v>
      </c>
      <c r="B559" t="s">
        <v>16</v>
      </c>
      <c r="C559" t="s">
        <v>72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5">
      <c r="A560" t="s">
        <v>918</v>
      </c>
      <c r="B560" t="s">
        <v>16</v>
      </c>
      <c r="C560" t="s">
        <v>104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5">
      <c r="A561" t="s">
        <v>919</v>
      </c>
      <c r="B561" t="s">
        <v>16</v>
      </c>
      <c r="C561" t="s">
        <v>104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5">
      <c r="A562" t="s">
        <v>920</v>
      </c>
      <c r="B562" t="s">
        <v>16</v>
      </c>
      <c r="C562" t="s">
        <v>104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5">
      <c r="A563" t="s">
        <v>3335</v>
      </c>
      <c r="B563" t="s">
        <v>12</v>
      </c>
      <c r="C563" t="s">
        <v>3336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5">
      <c r="A564" t="s">
        <v>921</v>
      </c>
      <c r="B564" t="s">
        <v>12</v>
      </c>
      <c r="C564" t="s">
        <v>922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5">
      <c r="A565" t="s">
        <v>923</v>
      </c>
      <c r="B565" t="s">
        <v>12</v>
      </c>
      <c r="C565" t="s">
        <v>924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5">
      <c r="A566" t="s">
        <v>925</v>
      </c>
      <c r="B566" t="s">
        <v>12</v>
      </c>
      <c r="C566" t="s">
        <v>926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5">
      <c r="A567" t="s">
        <v>927</v>
      </c>
      <c r="B567" t="s">
        <v>12</v>
      </c>
      <c r="C567" t="s">
        <v>928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5">
      <c r="A568" t="s">
        <v>929</v>
      </c>
      <c r="B568" t="s">
        <v>12</v>
      </c>
      <c r="C568" t="s">
        <v>930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5">
      <c r="A569" t="s">
        <v>3405</v>
      </c>
      <c r="B569" t="s">
        <v>12</v>
      </c>
      <c r="C569" t="s">
        <v>3406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5">
      <c r="A570" t="s">
        <v>106</v>
      </c>
      <c r="B570" t="s">
        <v>16</v>
      </c>
      <c r="C570" t="s">
        <v>107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5">
      <c r="A571" t="s">
        <v>108</v>
      </c>
      <c r="B571" t="s">
        <v>16</v>
      </c>
      <c r="C571" t="s">
        <v>107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5">
      <c r="A572" t="s">
        <v>109</v>
      </c>
      <c r="B572" t="s">
        <v>16</v>
      </c>
      <c r="C572" t="s">
        <v>110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5">
      <c r="A573" t="s">
        <v>111</v>
      </c>
      <c r="B573" t="s">
        <v>16</v>
      </c>
      <c r="C573" t="s">
        <v>112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5">
      <c r="A574" t="s">
        <v>113</v>
      </c>
      <c r="B574" t="s">
        <v>16</v>
      </c>
      <c r="C574" t="s">
        <v>72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5">
      <c r="A575" t="s">
        <v>931</v>
      </c>
      <c r="B575" t="s">
        <v>16</v>
      </c>
      <c r="C575" t="s">
        <v>932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5">
      <c r="A576" t="s">
        <v>933</v>
      </c>
      <c r="B576" t="s">
        <v>16</v>
      </c>
      <c r="C576" t="s">
        <v>932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5">
      <c r="A577" t="s">
        <v>934</v>
      </c>
      <c r="B577" t="s">
        <v>16</v>
      </c>
      <c r="C577" t="s">
        <v>935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5">
      <c r="A578" t="s">
        <v>936</v>
      </c>
      <c r="B578" t="s">
        <v>12</v>
      </c>
      <c r="C578" t="s">
        <v>935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5">
      <c r="A579" t="s">
        <v>3159</v>
      </c>
      <c r="B579" t="s">
        <v>16</v>
      </c>
      <c r="C579" t="s">
        <v>3160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5">
      <c r="A580" t="s">
        <v>3161</v>
      </c>
      <c r="B580" t="s">
        <v>16</v>
      </c>
      <c r="C580" t="s">
        <v>72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5">
      <c r="A581" t="s">
        <v>3162</v>
      </c>
      <c r="B581" t="s">
        <v>12</v>
      </c>
      <c r="C581" t="s">
        <v>3163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5">
      <c r="A582" t="s">
        <v>114</v>
      </c>
      <c r="B582" t="s">
        <v>16</v>
      </c>
      <c r="C582" t="s">
        <v>115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5">
      <c r="A583" t="s">
        <v>2828</v>
      </c>
      <c r="B583" t="s">
        <v>16</v>
      </c>
      <c r="C583" t="s">
        <v>2829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5">
      <c r="A584" t="s">
        <v>2830</v>
      </c>
      <c r="B584" t="s">
        <v>16</v>
      </c>
      <c r="C584" t="s">
        <v>72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5">
      <c r="A585" t="s">
        <v>3366</v>
      </c>
      <c r="B585" t="s">
        <v>16</v>
      </c>
      <c r="C585" t="s">
        <v>24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5">
      <c r="A586" t="s">
        <v>3367</v>
      </c>
      <c r="B586" t="s">
        <v>16</v>
      </c>
      <c r="C586" t="s">
        <v>24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5">
      <c r="A587" t="s">
        <v>3368</v>
      </c>
      <c r="B587" t="s">
        <v>16</v>
      </c>
      <c r="C587" t="s">
        <v>24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5">
      <c r="A588" t="s">
        <v>3369</v>
      </c>
      <c r="B588" t="s">
        <v>12</v>
      </c>
      <c r="C588" t="s">
        <v>24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5">
      <c r="A589" t="s">
        <v>2831</v>
      </c>
      <c r="B589" t="s">
        <v>16</v>
      </c>
      <c r="C589" t="s">
        <v>2832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5">
      <c r="A590" t="s">
        <v>2833</v>
      </c>
      <c r="B590" t="s">
        <v>16</v>
      </c>
      <c r="C590" t="s">
        <v>2832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5">
      <c r="A591" t="s">
        <v>3164</v>
      </c>
      <c r="B591" t="s">
        <v>16</v>
      </c>
      <c r="C591" t="s">
        <v>2832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5">
      <c r="A592" t="s">
        <v>3165</v>
      </c>
      <c r="B592" t="s">
        <v>12</v>
      </c>
      <c r="C592" t="s">
        <v>2832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5">
      <c r="A593" t="s">
        <v>116</v>
      </c>
      <c r="B593" t="s">
        <v>16</v>
      </c>
      <c r="C593" t="s">
        <v>3618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5">
      <c r="A594" t="s">
        <v>117</v>
      </c>
      <c r="B594" t="s">
        <v>16</v>
      </c>
      <c r="C594" t="s">
        <v>72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5">
      <c r="A595" t="s">
        <v>937</v>
      </c>
      <c r="B595" t="s">
        <v>16</v>
      </c>
      <c r="C595" t="s">
        <v>938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5">
      <c r="A596" t="s">
        <v>939</v>
      </c>
      <c r="B596" t="s">
        <v>16</v>
      </c>
      <c r="C596" t="s">
        <v>938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5">
      <c r="A597" t="s">
        <v>940</v>
      </c>
      <c r="B597" t="s">
        <v>16</v>
      </c>
      <c r="C597" t="s">
        <v>938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5">
      <c r="A598" t="s">
        <v>941</v>
      </c>
      <c r="B598" t="s">
        <v>12</v>
      </c>
      <c r="C598" t="s">
        <v>938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5">
      <c r="A599" t="s">
        <v>942</v>
      </c>
      <c r="B599" t="s">
        <v>12</v>
      </c>
      <c r="C599" t="s">
        <v>943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5">
      <c r="A600" t="s">
        <v>118</v>
      </c>
      <c r="B600" t="s">
        <v>16</v>
      </c>
      <c r="C600" t="s">
        <v>115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5">
      <c r="A601" t="s">
        <v>119</v>
      </c>
      <c r="B601" t="s">
        <v>16</v>
      </c>
      <c r="C601" t="s">
        <v>72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5">
      <c r="A602" t="s">
        <v>944</v>
      </c>
      <c r="B602" t="s">
        <v>16</v>
      </c>
      <c r="C602" t="s">
        <v>3619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5">
      <c r="A603" t="s">
        <v>945</v>
      </c>
      <c r="B603" t="s">
        <v>16</v>
      </c>
      <c r="C603" t="s">
        <v>643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5">
      <c r="A604" t="s">
        <v>946</v>
      </c>
      <c r="B604" t="s">
        <v>16</v>
      </c>
      <c r="C604" t="s">
        <v>643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5">
      <c r="A605" t="s">
        <v>947</v>
      </c>
      <c r="B605" t="s">
        <v>12</v>
      </c>
      <c r="C605" t="s">
        <v>643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5">
      <c r="A606" t="s">
        <v>2761</v>
      </c>
      <c r="B606" t="s">
        <v>12</v>
      </c>
      <c r="C606" t="s">
        <v>670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5">
      <c r="A607" t="s">
        <v>948</v>
      </c>
      <c r="B607" t="s">
        <v>12</v>
      </c>
      <c r="C607" t="s">
        <v>949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5">
      <c r="A608" t="s">
        <v>950</v>
      </c>
      <c r="B608" t="s">
        <v>12</v>
      </c>
      <c r="C608" t="s">
        <v>674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5">
      <c r="A609" t="s">
        <v>951</v>
      </c>
      <c r="B609" t="s">
        <v>16</v>
      </c>
      <c r="C609" t="s">
        <v>952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5">
      <c r="A610" t="s">
        <v>953</v>
      </c>
      <c r="B610" t="s">
        <v>16</v>
      </c>
      <c r="C610" t="s">
        <v>952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5">
      <c r="A611" t="s">
        <v>954</v>
      </c>
      <c r="B611" t="s">
        <v>16</v>
      </c>
      <c r="C611" t="s">
        <v>952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5">
      <c r="A612" t="s">
        <v>955</v>
      </c>
      <c r="B612" t="s">
        <v>12</v>
      </c>
      <c r="C612" t="s">
        <v>956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5">
      <c r="A613" t="s">
        <v>957</v>
      </c>
      <c r="B613" t="s">
        <v>12</v>
      </c>
      <c r="C613" t="s">
        <v>958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5">
      <c r="A614" t="s">
        <v>959</v>
      </c>
      <c r="B614" t="s">
        <v>12</v>
      </c>
      <c r="C614" t="s">
        <v>960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5">
      <c r="A615" t="s">
        <v>961</v>
      </c>
      <c r="B615" t="s">
        <v>12</v>
      </c>
      <c r="C615" t="s">
        <v>962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5">
      <c r="A616" t="s">
        <v>963</v>
      </c>
      <c r="B616" t="s">
        <v>12</v>
      </c>
      <c r="C616" t="s">
        <v>964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5">
      <c r="A617" t="s">
        <v>965</v>
      </c>
      <c r="B617" t="s">
        <v>12</v>
      </c>
      <c r="C617" t="s">
        <v>966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5">
      <c r="A618" t="s">
        <v>967</v>
      </c>
      <c r="B618" t="s">
        <v>12</v>
      </c>
      <c r="C618" t="s">
        <v>968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5">
      <c r="A619" t="s">
        <v>969</v>
      </c>
      <c r="B619" t="s">
        <v>12</v>
      </c>
      <c r="C619" t="s">
        <v>970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5">
      <c r="A620" t="s">
        <v>2885</v>
      </c>
      <c r="B620" t="s">
        <v>12</v>
      </c>
      <c r="C620" t="s">
        <v>2886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5">
      <c r="A621" t="s">
        <v>3670</v>
      </c>
      <c r="B621" t="s">
        <v>12</v>
      </c>
      <c r="C621" t="s">
        <v>3671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5">
      <c r="A622" t="s">
        <v>971</v>
      </c>
      <c r="B622" t="s">
        <v>16</v>
      </c>
      <c r="C622" t="s">
        <v>107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5">
      <c r="A623" t="s">
        <v>972</v>
      </c>
      <c r="B623" t="s">
        <v>16</v>
      </c>
      <c r="C623" t="s">
        <v>973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5">
      <c r="A624" t="s">
        <v>974</v>
      </c>
      <c r="B624" t="s">
        <v>12</v>
      </c>
      <c r="C624" t="s">
        <v>958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5">
      <c r="A625" t="s">
        <v>975</v>
      </c>
      <c r="B625" t="s">
        <v>12</v>
      </c>
      <c r="C625" t="s">
        <v>960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5">
      <c r="A626" t="s">
        <v>976</v>
      </c>
      <c r="B626" t="s">
        <v>12</v>
      </c>
      <c r="C626" t="s">
        <v>977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5">
      <c r="A627" t="s">
        <v>978</v>
      </c>
      <c r="B627" t="s">
        <v>12</v>
      </c>
      <c r="C627" t="s">
        <v>964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5">
      <c r="A628" t="s">
        <v>3166</v>
      </c>
      <c r="B628" t="s">
        <v>12</v>
      </c>
      <c r="C628" t="s">
        <v>966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5">
      <c r="A629" t="s">
        <v>979</v>
      </c>
      <c r="B629" t="s">
        <v>12</v>
      </c>
      <c r="C629" t="s">
        <v>968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5">
      <c r="A630" t="s">
        <v>980</v>
      </c>
      <c r="B630" t="s">
        <v>12</v>
      </c>
      <c r="C630" t="s">
        <v>956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5">
      <c r="A631" t="s">
        <v>981</v>
      </c>
      <c r="B631" t="s">
        <v>12</v>
      </c>
      <c r="C631" t="s">
        <v>970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5">
      <c r="A632" t="s">
        <v>2938</v>
      </c>
      <c r="B632" t="s">
        <v>12</v>
      </c>
      <c r="C632" t="s">
        <v>2886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5">
      <c r="A633" t="s">
        <v>3672</v>
      </c>
      <c r="B633" t="s">
        <v>12</v>
      </c>
      <c r="C633" t="s">
        <v>3671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5">
      <c r="A634" t="s">
        <v>982</v>
      </c>
      <c r="B634" t="s">
        <v>16</v>
      </c>
      <c r="C634" t="s">
        <v>983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5">
      <c r="A635" t="s">
        <v>984</v>
      </c>
      <c r="B635" t="s">
        <v>12</v>
      </c>
      <c r="C635" t="s">
        <v>958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5">
      <c r="A636" t="s">
        <v>985</v>
      </c>
      <c r="B636" t="s">
        <v>12</v>
      </c>
      <c r="C636" t="s">
        <v>960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5">
      <c r="A637" t="s">
        <v>986</v>
      </c>
      <c r="B637" t="s">
        <v>12</v>
      </c>
      <c r="C637" t="s">
        <v>977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5">
      <c r="A638" t="s">
        <v>987</v>
      </c>
      <c r="B638" t="s">
        <v>12</v>
      </c>
      <c r="C638" t="s">
        <v>964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5">
      <c r="A639" t="s">
        <v>988</v>
      </c>
      <c r="B639" t="s">
        <v>12</v>
      </c>
      <c r="C639" t="s">
        <v>966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5">
      <c r="A640" t="s">
        <v>989</v>
      </c>
      <c r="B640" t="s">
        <v>12</v>
      </c>
      <c r="C640" t="s">
        <v>968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5">
      <c r="A641" t="s">
        <v>2994</v>
      </c>
      <c r="B641" t="s">
        <v>12</v>
      </c>
      <c r="C641" t="s">
        <v>956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5">
      <c r="A642" t="s">
        <v>990</v>
      </c>
      <c r="B642" t="s">
        <v>12</v>
      </c>
      <c r="C642" t="s">
        <v>970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5">
      <c r="A643" t="s">
        <v>2962</v>
      </c>
      <c r="B643" t="s">
        <v>12</v>
      </c>
      <c r="C643" t="s">
        <v>2886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5">
      <c r="A644" t="s">
        <v>3167</v>
      </c>
      <c r="B644" t="s">
        <v>12</v>
      </c>
      <c r="C644" t="s">
        <v>2065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5">
      <c r="A645" t="s">
        <v>991</v>
      </c>
      <c r="B645" t="s">
        <v>16</v>
      </c>
      <c r="C645" t="s">
        <v>3620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5">
      <c r="A646" t="s">
        <v>992</v>
      </c>
      <c r="B646" t="s">
        <v>16</v>
      </c>
      <c r="C646" t="s">
        <v>993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5">
      <c r="A647" t="s">
        <v>994</v>
      </c>
      <c r="B647" t="s">
        <v>16</v>
      </c>
      <c r="C647" t="s">
        <v>995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5">
      <c r="A648" t="s">
        <v>996</v>
      </c>
      <c r="B648" t="s">
        <v>12</v>
      </c>
      <c r="C648" t="s">
        <v>997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5">
      <c r="A649" t="s">
        <v>2736</v>
      </c>
      <c r="B649" t="s">
        <v>12</v>
      </c>
      <c r="C649" t="s">
        <v>993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5">
      <c r="A650" t="s">
        <v>998</v>
      </c>
      <c r="B650" t="s">
        <v>16</v>
      </c>
      <c r="C650" t="s">
        <v>999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5">
      <c r="A651" t="s">
        <v>1000</v>
      </c>
      <c r="B651" t="s">
        <v>12</v>
      </c>
      <c r="C651" t="s">
        <v>3728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5">
      <c r="A652" t="s">
        <v>1001</v>
      </c>
      <c r="B652" t="s">
        <v>16</v>
      </c>
      <c r="C652" t="s">
        <v>1002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5">
      <c r="A653" t="s">
        <v>1003</v>
      </c>
      <c r="B653" t="s">
        <v>16</v>
      </c>
      <c r="C653" t="s">
        <v>995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5">
      <c r="A654" t="s">
        <v>1005</v>
      </c>
      <c r="B654" t="s">
        <v>12</v>
      </c>
      <c r="C654" t="s">
        <v>1006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5">
      <c r="A655" t="s">
        <v>1007</v>
      </c>
      <c r="B655" t="s">
        <v>16</v>
      </c>
      <c r="C655" t="s">
        <v>1008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5">
      <c r="A656" t="s">
        <v>2737</v>
      </c>
      <c r="B656" t="s">
        <v>12</v>
      </c>
      <c r="C656" t="s">
        <v>2738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5">
      <c r="A657" t="s">
        <v>1009</v>
      </c>
      <c r="B657" t="s">
        <v>16</v>
      </c>
      <c r="C657" t="s">
        <v>680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5">
      <c r="A658" t="s">
        <v>1010</v>
      </c>
      <c r="B658" t="s">
        <v>16</v>
      </c>
      <c r="C658" t="s">
        <v>680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5">
      <c r="A659" t="s">
        <v>1011</v>
      </c>
      <c r="B659" t="s">
        <v>12</v>
      </c>
      <c r="C659" t="s">
        <v>1012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5">
      <c r="A660" t="s">
        <v>1013</v>
      </c>
      <c r="B660" t="s">
        <v>16</v>
      </c>
      <c r="C660" t="s">
        <v>1014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5">
      <c r="A661" t="s">
        <v>2840</v>
      </c>
      <c r="B661" t="s">
        <v>16</v>
      </c>
      <c r="C661" t="s">
        <v>2841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5">
      <c r="A662" t="s">
        <v>2842</v>
      </c>
      <c r="B662" t="s">
        <v>16</v>
      </c>
      <c r="C662" t="s">
        <v>2841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5">
      <c r="A663" t="s">
        <v>2843</v>
      </c>
      <c r="B663" t="s">
        <v>12</v>
      </c>
      <c r="C663" t="s">
        <v>2841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5">
      <c r="A664" t="s">
        <v>2663</v>
      </c>
      <c r="B664" t="s">
        <v>16</v>
      </c>
      <c r="C664" t="s">
        <v>2664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5">
      <c r="A665" t="s">
        <v>2665</v>
      </c>
      <c r="B665" t="s">
        <v>16</v>
      </c>
      <c r="C665" t="s">
        <v>2664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5">
      <c r="A666" t="s">
        <v>2666</v>
      </c>
      <c r="B666" t="s">
        <v>12</v>
      </c>
      <c r="C666" t="s">
        <v>2664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5">
      <c r="A667" t="s">
        <v>559</v>
      </c>
      <c r="B667" t="s">
        <v>16</v>
      </c>
      <c r="C667" t="s">
        <v>3729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5">
      <c r="A668" t="s">
        <v>3518</v>
      </c>
      <c r="B668" t="s">
        <v>16</v>
      </c>
      <c r="C668" t="s">
        <v>3729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5">
      <c r="A669" t="s">
        <v>3519</v>
      </c>
      <c r="B669" t="s">
        <v>16</v>
      </c>
      <c r="C669" t="s">
        <v>3730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5">
      <c r="A670" t="s">
        <v>3520</v>
      </c>
      <c r="B670" t="s">
        <v>16</v>
      </c>
      <c r="C670" t="s">
        <v>72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5">
      <c r="A671" t="s">
        <v>3521</v>
      </c>
      <c r="B671" t="s">
        <v>16</v>
      </c>
      <c r="C671" t="s">
        <v>3731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5">
      <c r="A672" t="s">
        <v>3522</v>
      </c>
      <c r="B672" t="s">
        <v>16</v>
      </c>
      <c r="C672" t="s">
        <v>3731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5">
      <c r="A673" t="s">
        <v>3523</v>
      </c>
      <c r="B673" t="s">
        <v>16</v>
      </c>
      <c r="C673" t="s">
        <v>3732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5">
      <c r="A674" t="s">
        <v>3524</v>
      </c>
      <c r="B674" t="s">
        <v>12</v>
      </c>
      <c r="C674" t="s">
        <v>2750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5">
      <c r="A675" t="s">
        <v>120</v>
      </c>
      <c r="B675" t="s">
        <v>16</v>
      </c>
      <c r="C675" t="s">
        <v>121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5">
      <c r="A676" t="s">
        <v>122</v>
      </c>
      <c r="B676" t="s">
        <v>16</v>
      </c>
      <c r="C676" t="s">
        <v>123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5">
      <c r="A677" t="s">
        <v>124</v>
      </c>
      <c r="B677" t="s">
        <v>16</v>
      </c>
      <c r="C677" t="s">
        <v>123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5">
      <c r="A678" t="s">
        <v>125</v>
      </c>
      <c r="B678" t="s">
        <v>16</v>
      </c>
      <c r="C678" t="s">
        <v>3621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5">
      <c r="A679" t="s">
        <v>126</v>
      </c>
      <c r="B679" t="s">
        <v>16</v>
      </c>
      <c r="C679" t="s">
        <v>3733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5">
      <c r="A680" t="s">
        <v>127</v>
      </c>
      <c r="B680" t="s">
        <v>16</v>
      </c>
      <c r="C680" t="s">
        <v>72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5">
      <c r="A681" t="s">
        <v>1015</v>
      </c>
      <c r="B681" t="s">
        <v>16</v>
      </c>
      <c r="C681" t="s">
        <v>3622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5">
      <c r="A682" t="s">
        <v>1016</v>
      </c>
      <c r="B682" t="s">
        <v>16</v>
      </c>
      <c r="C682" t="s">
        <v>3621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5">
      <c r="A683" t="s">
        <v>1017</v>
      </c>
      <c r="B683" t="s">
        <v>16</v>
      </c>
      <c r="C683" t="s">
        <v>3621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5">
      <c r="A684" t="s">
        <v>1018</v>
      </c>
      <c r="B684" t="s">
        <v>12</v>
      </c>
      <c r="C684" t="s">
        <v>3621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5">
      <c r="A685" t="s">
        <v>128</v>
      </c>
      <c r="B685" t="s">
        <v>16</v>
      </c>
      <c r="C685" t="s">
        <v>129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5">
      <c r="A686" t="s">
        <v>130</v>
      </c>
      <c r="B686" t="s">
        <v>16</v>
      </c>
      <c r="C686" t="s">
        <v>3623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5">
      <c r="A687" t="s">
        <v>131</v>
      </c>
      <c r="B687" t="s">
        <v>16</v>
      </c>
      <c r="C687" t="s">
        <v>72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5">
      <c r="A688" t="s">
        <v>1019</v>
      </c>
      <c r="B688" t="s">
        <v>16</v>
      </c>
      <c r="C688" t="s">
        <v>3622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5">
      <c r="A689" t="s">
        <v>1020</v>
      </c>
      <c r="B689" t="s">
        <v>16</v>
      </c>
      <c r="C689" t="s">
        <v>129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5">
      <c r="A690" t="s">
        <v>1021</v>
      </c>
      <c r="B690" t="s">
        <v>16</v>
      </c>
      <c r="C690" t="s">
        <v>129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5">
      <c r="A691" t="s">
        <v>1022</v>
      </c>
      <c r="B691" t="s">
        <v>12</v>
      </c>
      <c r="C691" t="s">
        <v>129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5">
      <c r="A692" t="s">
        <v>132</v>
      </c>
      <c r="B692" t="s">
        <v>16</v>
      </c>
      <c r="C692" t="s">
        <v>3624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5">
      <c r="A693" t="s">
        <v>133</v>
      </c>
      <c r="B693" t="s">
        <v>16</v>
      </c>
      <c r="C693" t="s">
        <v>3625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5">
      <c r="A694" t="s">
        <v>134</v>
      </c>
      <c r="B694" t="s">
        <v>16</v>
      </c>
      <c r="C694" t="s">
        <v>72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5">
      <c r="A695" t="s">
        <v>1023</v>
      </c>
      <c r="B695" t="s">
        <v>16</v>
      </c>
      <c r="C695" t="s">
        <v>3622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5">
      <c r="A696" t="s">
        <v>1024</v>
      </c>
      <c r="B696" t="s">
        <v>16</v>
      </c>
      <c r="C696" t="s">
        <v>3624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5">
      <c r="A697" t="s">
        <v>1025</v>
      </c>
      <c r="B697" t="s">
        <v>16</v>
      </c>
      <c r="C697" t="s">
        <v>3624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5">
      <c r="A698" t="s">
        <v>1026</v>
      </c>
      <c r="B698" t="s">
        <v>12</v>
      </c>
      <c r="C698" t="s">
        <v>3624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5">
      <c r="A699" t="s">
        <v>135</v>
      </c>
      <c r="B699" t="s">
        <v>16</v>
      </c>
      <c r="C699" t="s">
        <v>2963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5">
      <c r="A700" t="s">
        <v>136</v>
      </c>
      <c r="B700" t="s">
        <v>16</v>
      </c>
      <c r="C700" t="s">
        <v>3734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5">
      <c r="A701" t="s">
        <v>137</v>
      </c>
      <c r="B701" t="s">
        <v>16</v>
      </c>
      <c r="C701" t="s">
        <v>72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5">
      <c r="A702" t="s">
        <v>1027</v>
      </c>
      <c r="B702" t="s">
        <v>16</v>
      </c>
      <c r="C702" t="s">
        <v>3622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5">
      <c r="A703" t="s">
        <v>1028</v>
      </c>
      <c r="B703" t="s">
        <v>16</v>
      </c>
      <c r="C703" t="s">
        <v>2963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5">
      <c r="A704" t="s">
        <v>1029</v>
      </c>
      <c r="B704" t="s">
        <v>16</v>
      </c>
      <c r="C704" t="s">
        <v>2963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5">
      <c r="A705" t="s">
        <v>1030</v>
      </c>
      <c r="B705" t="s">
        <v>12</v>
      </c>
      <c r="C705" t="s">
        <v>2963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5">
      <c r="A706" t="s">
        <v>138</v>
      </c>
      <c r="B706" t="s">
        <v>16</v>
      </c>
      <c r="C706" t="s">
        <v>3626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5">
      <c r="A707" t="s">
        <v>139</v>
      </c>
      <c r="B707" t="s">
        <v>16</v>
      </c>
      <c r="C707" t="s">
        <v>3626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5">
      <c r="A708" t="s">
        <v>140</v>
      </c>
      <c r="B708" t="s">
        <v>16</v>
      </c>
      <c r="C708" t="s">
        <v>3621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5">
      <c r="A709" t="s">
        <v>141</v>
      </c>
      <c r="B709" t="s">
        <v>16</v>
      </c>
      <c r="C709" t="s">
        <v>3621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5">
      <c r="A710" t="s">
        <v>1031</v>
      </c>
      <c r="B710" t="s">
        <v>16</v>
      </c>
      <c r="C710" t="s">
        <v>1032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5">
      <c r="A711" t="s">
        <v>1033</v>
      </c>
      <c r="B711" t="s">
        <v>16</v>
      </c>
      <c r="C711" t="s">
        <v>1032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5">
      <c r="A712" t="s">
        <v>1034</v>
      </c>
      <c r="B712" t="s">
        <v>16</v>
      </c>
      <c r="C712" t="s">
        <v>1032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5">
      <c r="A713" t="s">
        <v>1035</v>
      </c>
      <c r="B713" t="s">
        <v>12</v>
      </c>
      <c r="C713" t="s">
        <v>1032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5">
      <c r="A714" t="s">
        <v>142</v>
      </c>
      <c r="B714" t="s">
        <v>16</v>
      </c>
      <c r="C714" t="s">
        <v>129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5">
      <c r="A715" t="s">
        <v>143</v>
      </c>
      <c r="B715" t="s">
        <v>16</v>
      </c>
      <c r="C715" t="s">
        <v>129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5">
      <c r="A716" t="s">
        <v>1036</v>
      </c>
      <c r="B716" t="s">
        <v>16</v>
      </c>
      <c r="C716" t="s">
        <v>129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5">
      <c r="A717" t="s">
        <v>1037</v>
      </c>
      <c r="B717" t="s">
        <v>16</v>
      </c>
      <c r="C717" t="s">
        <v>129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5">
      <c r="A718" t="s">
        <v>1038</v>
      </c>
      <c r="B718" t="s">
        <v>16</v>
      </c>
      <c r="C718" t="s">
        <v>129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5">
      <c r="A719" t="s">
        <v>1039</v>
      </c>
      <c r="B719" t="s">
        <v>12</v>
      </c>
      <c r="C719" t="s">
        <v>129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5">
      <c r="A720" t="s">
        <v>144</v>
      </c>
      <c r="B720" t="s">
        <v>16</v>
      </c>
      <c r="C720" t="s">
        <v>3624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5">
      <c r="A721" t="s">
        <v>145</v>
      </c>
      <c r="B721" t="s">
        <v>16</v>
      </c>
      <c r="C721" t="s">
        <v>3624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5">
      <c r="A722" t="s">
        <v>1040</v>
      </c>
      <c r="B722" t="s">
        <v>16</v>
      </c>
      <c r="C722" t="s">
        <v>1041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5">
      <c r="A723" t="s">
        <v>1042</v>
      </c>
      <c r="B723" t="s">
        <v>16</v>
      </c>
      <c r="C723" t="s">
        <v>1041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5">
      <c r="A724" t="s">
        <v>1043</v>
      </c>
      <c r="B724" t="s">
        <v>16</v>
      </c>
      <c r="C724" t="s">
        <v>1041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5">
      <c r="A725" t="s">
        <v>1044</v>
      </c>
      <c r="B725" t="s">
        <v>12</v>
      </c>
      <c r="C725" t="s">
        <v>1041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5">
      <c r="A726" t="s">
        <v>146</v>
      </c>
      <c r="B726" t="s">
        <v>16</v>
      </c>
      <c r="C726" t="s">
        <v>2963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5">
      <c r="A727" t="s">
        <v>147</v>
      </c>
      <c r="B727" t="s">
        <v>16</v>
      </c>
      <c r="C727" t="s">
        <v>2963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5">
      <c r="A728" t="s">
        <v>1045</v>
      </c>
      <c r="B728" t="s">
        <v>16</v>
      </c>
      <c r="C728" t="s">
        <v>1046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5">
      <c r="A729" t="s">
        <v>1047</v>
      </c>
      <c r="B729" t="s">
        <v>16</v>
      </c>
      <c r="C729" t="s">
        <v>1046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5">
      <c r="A730" t="s">
        <v>1048</v>
      </c>
      <c r="B730" t="s">
        <v>16</v>
      </c>
      <c r="C730" t="s">
        <v>1046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5">
      <c r="A731" t="s">
        <v>1049</v>
      </c>
      <c r="B731" t="s">
        <v>12</v>
      </c>
      <c r="C731" t="s">
        <v>1046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5">
      <c r="A732" t="s">
        <v>148</v>
      </c>
      <c r="B732" t="s">
        <v>16</v>
      </c>
      <c r="C732" t="s">
        <v>149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5">
      <c r="A733" t="s">
        <v>150</v>
      </c>
      <c r="B733" t="s">
        <v>16</v>
      </c>
      <c r="C733" t="s">
        <v>149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5">
      <c r="A734" t="s">
        <v>151</v>
      </c>
      <c r="B734" t="s">
        <v>16</v>
      </c>
      <c r="C734" t="s">
        <v>3735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5">
      <c r="A735" t="s">
        <v>152</v>
      </c>
      <c r="B735" t="s">
        <v>16</v>
      </c>
      <c r="C735" t="s">
        <v>153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5">
      <c r="A736" t="s">
        <v>154</v>
      </c>
      <c r="B736" t="s">
        <v>16</v>
      </c>
      <c r="C736" t="s">
        <v>72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5">
      <c r="A737" t="s">
        <v>1050</v>
      </c>
      <c r="B737" t="s">
        <v>16</v>
      </c>
      <c r="C737" t="s">
        <v>153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5">
      <c r="A738" t="s">
        <v>1051</v>
      </c>
      <c r="B738" t="s">
        <v>16</v>
      </c>
      <c r="C738" t="s">
        <v>153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5">
      <c r="A739" t="s">
        <v>1052</v>
      </c>
      <c r="B739" t="s">
        <v>16</v>
      </c>
      <c r="C739" t="s">
        <v>153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5">
      <c r="A740" t="s">
        <v>1053</v>
      </c>
      <c r="B740" t="s">
        <v>12</v>
      </c>
      <c r="C740" t="s">
        <v>3735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5">
      <c r="A741" t="s">
        <v>155</v>
      </c>
      <c r="B741" t="s">
        <v>16</v>
      </c>
      <c r="C741" t="s">
        <v>104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5">
      <c r="A742" t="s">
        <v>156</v>
      </c>
      <c r="B742" t="s">
        <v>16</v>
      </c>
      <c r="C742" t="s">
        <v>104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5">
      <c r="A743" t="s">
        <v>157</v>
      </c>
      <c r="B743" t="s">
        <v>16</v>
      </c>
      <c r="C743" t="s">
        <v>72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5">
      <c r="A744" t="s">
        <v>1054</v>
      </c>
      <c r="B744" t="s">
        <v>16</v>
      </c>
      <c r="C744" t="s">
        <v>104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5">
      <c r="A745" t="s">
        <v>1055</v>
      </c>
      <c r="B745" t="s">
        <v>16</v>
      </c>
      <c r="C745" t="s">
        <v>104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5">
      <c r="A746" t="s">
        <v>1056</v>
      </c>
      <c r="B746" t="s">
        <v>16</v>
      </c>
      <c r="C746" t="s">
        <v>104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5">
      <c r="A747" t="s">
        <v>1057</v>
      </c>
      <c r="B747" t="s">
        <v>12</v>
      </c>
      <c r="C747" t="s">
        <v>1058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5">
      <c r="A748" t="s">
        <v>1059</v>
      </c>
      <c r="B748" t="s">
        <v>12</v>
      </c>
      <c r="C748" t="s">
        <v>104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5">
      <c r="A749" t="s">
        <v>158</v>
      </c>
      <c r="B749" t="s">
        <v>16</v>
      </c>
      <c r="C749" t="s">
        <v>159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5">
      <c r="A750" t="s">
        <v>160</v>
      </c>
      <c r="B750" t="s">
        <v>16</v>
      </c>
      <c r="C750" t="s">
        <v>3627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5">
      <c r="A751" t="s">
        <v>161</v>
      </c>
      <c r="B751" t="s">
        <v>16</v>
      </c>
      <c r="C751" t="s">
        <v>3628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5">
      <c r="A752" t="s">
        <v>162</v>
      </c>
      <c r="B752" t="s">
        <v>16</v>
      </c>
      <c r="C752" t="s">
        <v>3629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5">
      <c r="A753" t="s">
        <v>163</v>
      </c>
      <c r="B753" t="s">
        <v>16</v>
      </c>
      <c r="C753" t="s">
        <v>3630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5">
      <c r="A754" t="s">
        <v>164</v>
      </c>
      <c r="B754" t="s">
        <v>16</v>
      </c>
      <c r="C754" t="s">
        <v>165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5">
      <c r="A755" t="s">
        <v>166</v>
      </c>
      <c r="B755" t="s">
        <v>16</v>
      </c>
      <c r="C755" t="s">
        <v>72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5">
      <c r="A756" t="s">
        <v>1060</v>
      </c>
      <c r="B756" t="s">
        <v>16</v>
      </c>
      <c r="C756" t="s">
        <v>1061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5">
      <c r="A757" t="s">
        <v>1062</v>
      </c>
      <c r="B757" t="s">
        <v>16</v>
      </c>
      <c r="C757" t="s">
        <v>1063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5">
      <c r="A758" t="s">
        <v>1064</v>
      </c>
      <c r="B758" t="s">
        <v>16</v>
      </c>
      <c r="C758" t="s">
        <v>1063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5">
      <c r="A759" t="s">
        <v>1065</v>
      </c>
      <c r="B759" t="s">
        <v>12</v>
      </c>
      <c r="C759" t="s">
        <v>1066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5">
      <c r="A760" t="s">
        <v>167</v>
      </c>
      <c r="B760" t="s">
        <v>16</v>
      </c>
      <c r="C760" t="s">
        <v>168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5">
      <c r="A761" t="s">
        <v>169</v>
      </c>
      <c r="B761" t="s">
        <v>16</v>
      </c>
      <c r="C761" t="s">
        <v>72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5">
      <c r="A762" t="s">
        <v>1067</v>
      </c>
      <c r="B762" t="s">
        <v>16</v>
      </c>
      <c r="C762" t="s">
        <v>1061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5">
      <c r="A763" t="s">
        <v>1068</v>
      </c>
      <c r="B763" t="s">
        <v>16</v>
      </c>
      <c r="C763" t="s">
        <v>1069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5">
      <c r="A764" t="s">
        <v>1070</v>
      </c>
      <c r="B764" t="s">
        <v>16</v>
      </c>
      <c r="C764" t="s">
        <v>1071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5">
      <c r="A765" t="s">
        <v>1072</v>
      </c>
      <c r="B765" t="s">
        <v>12</v>
      </c>
      <c r="C765" t="s">
        <v>1071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5">
      <c r="A766" t="s">
        <v>1073</v>
      </c>
      <c r="B766" t="s">
        <v>16</v>
      </c>
      <c r="C766" t="s">
        <v>1074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5">
      <c r="A767" t="s">
        <v>1075</v>
      </c>
      <c r="B767" t="s">
        <v>16</v>
      </c>
      <c r="C767" t="s">
        <v>1076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5">
      <c r="A768" t="s">
        <v>1077</v>
      </c>
      <c r="B768" t="s">
        <v>16</v>
      </c>
      <c r="C768" t="s">
        <v>1078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5">
      <c r="A769" t="s">
        <v>1079</v>
      </c>
      <c r="B769" t="s">
        <v>12</v>
      </c>
      <c r="C769" t="s">
        <v>1069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5">
      <c r="A770" t="s">
        <v>1080</v>
      </c>
      <c r="B770" t="s">
        <v>16</v>
      </c>
      <c r="C770" t="s">
        <v>1081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5">
      <c r="A771" t="s">
        <v>1082</v>
      </c>
      <c r="B771" t="s">
        <v>12</v>
      </c>
      <c r="C771" t="s">
        <v>1083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5">
      <c r="A772" t="s">
        <v>1084</v>
      </c>
      <c r="B772" t="s">
        <v>12</v>
      </c>
      <c r="C772" t="s">
        <v>1085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5">
      <c r="A773" t="s">
        <v>1086</v>
      </c>
      <c r="B773" t="s">
        <v>12</v>
      </c>
      <c r="C773" t="s">
        <v>1087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5">
      <c r="A774" t="s">
        <v>1088</v>
      </c>
      <c r="B774" t="s">
        <v>12</v>
      </c>
      <c r="C774" t="s">
        <v>1089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5">
      <c r="A775" t="s">
        <v>1090</v>
      </c>
      <c r="B775" t="s">
        <v>12</v>
      </c>
      <c r="C775" t="s">
        <v>1091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5">
      <c r="A776" t="s">
        <v>1092</v>
      </c>
      <c r="B776" t="s">
        <v>12</v>
      </c>
      <c r="C776" t="s">
        <v>1093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5">
      <c r="A777" t="s">
        <v>2947</v>
      </c>
      <c r="B777" t="s">
        <v>12</v>
      </c>
      <c r="C777" t="s">
        <v>2948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5">
      <c r="A778" t="s">
        <v>3168</v>
      </c>
      <c r="B778" t="s">
        <v>16</v>
      </c>
      <c r="C778" t="s">
        <v>3169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5">
      <c r="A779" t="s">
        <v>3170</v>
      </c>
      <c r="B779" t="s">
        <v>12</v>
      </c>
      <c r="C779" t="s">
        <v>1069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5">
      <c r="A780" t="s">
        <v>170</v>
      </c>
      <c r="B780" t="s">
        <v>16</v>
      </c>
      <c r="C780" t="s">
        <v>171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5">
      <c r="A781" t="s">
        <v>172</v>
      </c>
      <c r="B781" t="s">
        <v>16</v>
      </c>
      <c r="C781" t="s">
        <v>72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5">
      <c r="A782" t="s">
        <v>1094</v>
      </c>
      <c r="B782" t="s">
        <v>16</v>
      </c>
      <c r="C782" t="s">
        <v>168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5">
      <c r="A783" t="s">
        <v>1095</v>
      </c>
      <c r="B783" t="s">
        <v>16</v>
      </c>
      <c r="C783" t="s">
        <v>1076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5">
      <c r="A784" t="s">
        <v>1096</v>
      </c>
      <c r="B784" t="s">
        <v>16</v>
      </c>
      <c r="C784" t="s">
        <v>1081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5">
      <c r="A785" t="s">
        <v>1097</v>
      </c>
      <c r="B785" t="s">
        <v>12</v>
      </c>
      <c r="C785" t="s">
        <v>1083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5">
      <c r="A786" t="s">
        <v>1098</v>
      </c>
      <c r="B786" t="s">
        <v>12</v>
      </c>
      <c r="C786" t="s">
        <v>1085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5">
      <c r="A787" t="s">
        <v>1099</v>
      </c>
      <c r="B787" t="s">
        <v>12</v>
      </c>
      <c r="C787" t="s">
        <v>1087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5">
      <c r="A788" t="s">
        <v>1100</v>
      </c>
      <c r="B788" t="s">
        <v>12</v>
      </c>
      <c r="C788" t="s">
        <v>1089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5">
      <c r="A789" t="s">
        <v>1101</v>
      </c>
      <c r="B789" t="s">
        <v>12</v>
      </c>
      <c r="C789" t="s">
        <v>1091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5">
      <c r="A790" t="s">
        <v>1102</v>
      </c>
      <c r="B790" t="s">
        <v>12</v>
      </c>
      <c r="C790" t="s">
        <v>1093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5">
      <c r="A791" t="s">
        <v>2949</v>
      </c>
      <c r="B791" t="s">
        <v>12</v>
      </c>
      <c r="C791" t="s">
        <v>2948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5">
      <c r="A792" t="s">
        <v>173</v>
      </c>
      <c r="B792" t="s">
        <v>16</v>
      </c>
      <c r="C792" t="s">
        <v>3736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5">
      <c r="A793" t="s">
        <v>174</v>
      </c>
      <c r="B793" t="s">
        <v>16</v>
      </c>
      <c r="C793" t="s">
        <v>3631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5">
      <c r="A794" t="s">
        <v>175</v>
      </c>
      <c r="B794" t="s">
        <v>16</v>
      </c>
      <c r="C794" t="s">
        <v>168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5">
      <c r="A795" t="s">
        <v>176</v>
      </c>
      <c r="B795" t="s">
        <v>16</v>
      </c>
      <c r="C795" t="s">
        <v>72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5">
      <c r="A796" t="s">
        <v>1103</v>
      </c>
      <c r="B796" t="s">
        <v>16</v>
      </c>
      <c r="C796" t="s">
        <v>1076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5">
      <c r="A797" t="s">
        <v>1104</v>
      </c>
      <c r="B797" t="s">
        <v>16</v>
      </c>
      <c r="C797" t="s">
        <v>3171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5">
      <c r="A798" t="s">
        <v>1105</v>
      </c>
      <c r="B798" t="s">
        <v>16</v>
      </c>
      <c r="C798" t="s">
        <v>3171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5">
      <c r="A799" t="s">
        <v>1106</v>
      </c>
      <c r="B799" t="s">
        <v>12</v>
      </c>
      <c r="C799" t="s">
        <v>3171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5">
      <c r="A800" t="s">
        <v>177</v>
      </c>
      <c r="B800" t="s">
        <v>16</v>
      </c>
      <c r="C800" t="s">
        <v>171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5">
      <c r="A801" t="s">
        <v>178</v>
      </c>
      <c r="B801" t="s">
        <v>16</v>
      </c>
      <c r="C801" t="s">
        <v>72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5">
      <c r="A802" t="s">
        <v>1107</v>
      </c>
      <c r="B802" t="s">
        <v>16</v>
      </c>
      <c r="C802" t="s">
        <v>179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5">
      <c r="A803" t="s">
        <v>1108</v>
      </c>
      <c r="B803" t="s">
        <v>16</v>
      </c>
      <c r="C803" t="s">
        <v>168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5">
      <c r="A804" t="s">
        <v>1109</v>
      </c>
      <c r="B804" t="s">
        <v>16</v>
      </c>
      <c r="C804" t="s">
        <v>1076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5">
      <c r="A805" t="s">
        <v>1110</v>
      </c>
      <c r="B805" t="s">
        <v>12</v>
      </c>
      <c r="C805" t="s">
        <v>3171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5">
      <c r="A806" t="s">
        <v>180</v>
      </c>
      <c r="B806" t="s">
        <v>16</v>
      </c>
      <c r="C806" t="s">
        <v>3632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5">
      <c r="A807" t="s">
        <v>181</v>
      </c>
      <c r="B807" t="s">
        <v>16</v>
      </c>
      <c r="C807" t="s">
        <v>168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5">
      <c r="A808" t="s">
        <v>182</v>
      </c>
      <c r="B808" t="s">
        <v>16</v>
      </c>
      <c r="C808" t="s">
        <v>72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5">
      <c r="A809" t="s">
        <v>1111</v>
      </c>
      <c r="B809" t="s">
        <v>16</v>
      </c>
      <c r="C809" t="s">
        <v>1076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5">
      <c r="A810" t="s">
        <v>1112</v>
      </c>
      <c r="B810" t="s">
        <v>16</v>
      </c>
      <c r="C810" t="s">
        <v>3172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5">
      <c r="A811" t="s">
        <v>1113</v>
      </c>
      <c r="B811" t="s">
        <v>16</v>
      </c>
      <c r="C811" t="s">
        <v>3172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5">
      <c r="A812" t="s">
        <v>1114</v>
      </c>
      <c r="B812" t="s">
        <v>12</v>
      </c>
      <c r="C812" t="s">
        <v>3172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5">
      <c r="A813" t="s">
        <v>183</v>
      </c>
      <c r="B813" t="s">
        <v>16</v>
      </c>
      <c r="C813" t="s">
        <v>171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5">
      <c r="A814" t="s">
        <v>184</v>
      </c>
      <c r="B814" t="s">
        <v>16</v>
      </c>
      <c r="C814" t="s">
        <v>72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5">
      <c r="A815" t="s">
        <v>1115</v>
      </c>
      <c r="B815" t="s">
        <v>16</v>
      </c>
      <c r="C815" t="s">
        <v>179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5">
      <c r="A816" t="s">
        <v>1116</v>
      </c>
      <c r="B816" t="s">
        <v>16</v>
      </c>
      <c r="C816" t="s">
        <v>168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5">
      <c r="A817" t="s">
        <v>1117</v>
      </c>
      <c r="B817" t="s">
        <v>16</v>
      </c>
      <c r="C817" t="s">
        <v>1076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5">
      <c r="A818" t="s">
        <v>1118</v>
      </c>
      <c r="B818" t="s">
        <v>12</v>
      </c>
      <c r="C818" t="s">
        <v>3171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5">
      <c r="A819" t="s">
        <v>185</v>
      </c>
      <c r="B819" t="s">
        <v>16</v>
      </c>
      <c r="C819" t="s">
        <v>3633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5">
      <c r="A820" t="s">
        <v>186</v>
      </c>
      <c r="B820" t="s">
        <v>16</v>
      </c>
      <c r="C820" t="s">
        <v>168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5">
      <c r="A821" t="s">
        <v>187</v>
      </c>
      <c r="B821" t="s">
        <v>16</v>
      </c>
      <c r="C821" t="s">
        <v>72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5">
      <c r="A822" t="s">
        <v>1119</v>
      </c>
      <c r="B822" t="s">
        <v>16</v>
      </c>
      <c r="C822" t="s">
        <v>1076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5">
      <c r="A823" t="s">
        <v>1120</v>
      </c>
      <c r="B823" t="s">
        <v>16</v>
      </c>
      <c r="C823" t="s">
        <v>3173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5">
      <c r="A824" t="s">
        <v>1121</v>
      </c>
      <c r="B824" t="s">
        <v>16</v>
      </c>
      <c r="C824" t="s">
        <v>3173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5">
      <c r="A825" t="s">
        <v>1122</v>
      </c>
      <c r="B825" t="s">
        <v>12</v>
      </c>
      <c r="C825" t="s">
        <v>3173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5">
      <c r="A826" t="s">
        <v>188</v>
      </c>
      <c r="B826" t="s">
        <v>16</v>
      </c>
      <c r="C826" t="s">
        <v>171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5">
      <c r="A827" t="s">
        <v>189</v>
      </c>
      <c r="B827" t="s">
        <v>16</v>
      </c>
      <c r="C827" t="s">
        <v>72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5">
      <c r="A828" t="s">
        <v>1123</v>
      </c>
      <c r="B828" t="s">
        <v>16</v>
      </c>
      <c r="C828" t="s">
        <v>179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5">
      <c r="A829" t="s">
        <v>1124</v>
      </c>
      <c r="B829" t="s">
        <v>16</v>
      </c>
      <c r="C829" t="s">
        <v>168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5">
      <c r="A830" t="s">
        <v>1125</v>
      </c>
      <c r="B830" t="s">
        <v>16</v>
      </c>
      <c r="C830" t="s">
        <v>1076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5">
      <c r="A831" t="s">
        <v>1126</v>
      </c>
      <c r="B831" t="s">
        <v>12</v>
      </c>
      <c r="C831" t="s">
        <v>3171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5">
      <c r="A832" t="s">
        <v>190</v>
      </c>
      <c r="B832" t="s">
        <v>16</v>
      </c>
      <c r="C832" t="s">
        <v>3634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5">
      <c r="A833" t="s">
        <v>191</v>
      </c>
      <c r="B833" t="s">
        <v>16</v>
      </c>
      <c r="C833" t="s">
        <v>168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5">
      <c r="A834" t="s">
        <v>192</v>
      </c>
      <c r="B834" t="s">
        <v>16</v>
      </c>
      <c r="C834" t="s">
        <v>72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5">
      <c r="A835" t="s">
        <v>1127</v>
      </c>
      <c r="B835" t="s">
        <v>16</v>
      </c>
      <c r="C835" t="s">
        <v>1076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5">
      <c r="A836" t="s">
        <v>1128</v>
      </c>
      <c r="B836" t="s">
        <v>16</v>
      </c>
      <c r="C836" t="s">
        <v>3174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5">
      <c r="A837" t="s">
        <v>1129</v>
      </c>
      <c r="B837" t="s">
        <v>16</v>
      </c>
      <c r="C837" t="s">
        <v>3174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5">
      <c r="A838" t="s">
        <v>1130</v>
      </c>
      <c r="B838" t="s">
        <v>12</v>
      </c>
      <c r="C838" t="s">
        <v>3420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5">
      <c r="A839" t="s">
        <v>193</v>
      </c>
      <c r="B839" t="s">
        <v>16</v>
      </c>
      <c r="C839" t="s">
        <v>171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5">
      <c r="A840" t="s">
        <v>194</v>
      </c>
      <c r="B840" t="s">
        <v>16</v>
      </c>
      <c r="C840" t="s">
        <v>72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5">
      <c r="A841" t="s">
        <v>1131</v>
      </c>
      <c r="B841" t="s">
        <v>16</v>
      </c>
      <c r="C841" t="s">
        <v>179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5">
      <c r="A842" t="s">
        <v>1132</v>
      </c>
      <c r="B842" t="s">
        <v>16</v>
      </c>
      <c r="C842" t="s">
        <v>168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5">
      <c r="A843" t="s">
        <v>1133</v>
      </c>
      <c r="B843" t="s">
        <v>16</v>
      </c>
      <c r="C843" t="s">
        <v>1076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5">
      <c r="A844" t="s">
        <v>1134</v>
      </c>
      <c r="B844" t="s">
        <v>12</v>
      </c>
      <c r="C844" t="s">
        <v>3171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5">
      <c r="A845" t="s">
        <v>195</v>
      </c>
      <c r="B845" t="s">
        <v>16</v>
      </c>
      <c r="C845" t="s">
        <v>3737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5">
      <c r="A846" t="s">
        <v>196</v>
      </c>
      <c r="B846" t="s">
        <v>16</v>
      </c>
      <c r="C846" t="s">
        <v>168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5">
      <c r="A847" t="s">
        <v>197</v>
      </c>
      <c r="B847" t="s">
        <v>16</v>
      </c>
      <c r="C847" t="s">
        <v>72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5">
      <c r="A848" t="s">
        <v>1135</v>
      </c>
      <c r="B848" t="s">
        <v>16</v>
      </c>
      <c r="C848" t="s">
        <v>1076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5">
      <c r="A849" t="s">
        <v>1136</v>
      </c>
      <c r="B849" t="s">
        <v>16</v>
      </c>
      <c r="C849" t="s">
        <v>3175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5">
      <c r="A850" t="s">
        <v>1137</v>
      </c>
      <c r="B850" t="s">
        <v>16</v>
      </c>
      <c r="C850" t="s">
        <v>3175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5">
      <c r="A851" t="s">
        <v>1138</v>
      </c>
      <c r="B851" t="s">
        <v>12</v>
      </c>
      <c r="C851" t="s">
        <v>3175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5">
      <c r="A852" t="s">
        <v>198</v>
      </c>
      <c r="B852" t="s">
        <v>16</v>
      </c>
      <c r="C852" t="s">
        <v>171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5">
      <c r="A853" t="s">
        <v>199</v>
      </c>
      <c r="B853" t="s">
        <v>16</v>
      </c>
      <c r="C853" t="s">
        <v>72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5">
      <c r="A854" t="s">
        <v>1139</v>
      </c>
      <c r="B854" t="s">
        <v>16</v>
      </c>
      <c r="C854" t="s">
        <v>179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5">
      <c r="A855" t="s">
        <v>1140</v>
      </c>
      <c r="B855" t="s">
        <v>16</v>
      </c>
      <c r="C855" t="s">
        <v>168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5">
      <c r="A856" t="s">
        <v>1141</v>
      </c>
      <c r="B856" t="s">
        <v>16</v>
      </c>
      <c r="C856" t="s">
        <v>1076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5">
      <c r="A857" t="s">
        <v>1142</v>
      </c>
      <c r="B857" t="s">
        <v>12</v>
      </c>
      <c r="C857" t="s">
        <v>3175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5">
      <c r="A858" t="s">
        <v>200</v>
      </c>
      <c r="B858" t="s">
        <v>16</v>
      </c>
      <c r="C858" t="s">
        <v>3635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5">
      <c r="A859" t="s">
        <v>201</v>
      </c>
      <c r="B859" t="s">
        <v>16</v>
      </c>
      <c r="C859" t="s">
        <v>168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5">
      <c r="A860" t="s">
        <v>202</v>
      </c>
      <c r="B860" t="s">
        <v>16</v>
      </c>
      <c r="C860" t="s">
        <v>72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5">
      <c r="A861" t="s">
        <v>1143</v>
      </c>
      <c r="B861" t="s">
        <v>16</v>
      </c>
      <c r="C861" t="s">
        <v>1076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5">
      <c r="A862" t="s">
        <v>1144</v>
      </c>
      <c r="B862" t="s">
        <v>16</v>
      </c>
      <c r="C862" t="s">
        <v>3176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5">
      <c r="A863" t="s">
        <v>1145</v>
      </c>
      <c r="B863" t="s">
        <v>16</v>
      </c>
      <c r="C863" t="s">
        <v>3176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5">
      <c r="A864" t="s">
        <v>1146</v>
      </c>
      <c r="B864" t="s">
        <v>12</v>
      </c>
      <c r="C864" t="s">
        <v>3176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5">
      <c r="A865" t="s">
        <v>203</v>
      </c>
      <c r="B865" t="s">
        <v>16</v>
      </c>
      <c r="C865" t="s">
        <v>171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5">
      <c r="A866" t="s">
        <v>204</v>
      </c>
      <c r="B866" t="s">
        <v>16</v>
      </c>
      <c r="C866" t="s">
        <v>72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5">
      <c r="A867" t="s">
        <v>1147</v>
      </c>
      <c r="B867" t="s">
        <v>16</v>
      </c>
      <c r="C867" t="s">
        <v>179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5">
      <c r="A868" t="s">
        <v>1148</v>
      </c>
      <c r="B868" t="s">
        <v>16</v>
      </c>
      <c r="C868" t="s">
        <v>168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5">
      <c r="A869" t="s">
        <v>1149</v>
      </c>
      <c r="B869" t="s">
        <v>16</v>
      </c>
      <c r="C869" t="s">
        <v>1076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5">
      <c r="A870" t="s">
        <v>1150</v>
      </c>
      <c r="B870" t="s">
        <v>12</v>
      </c>
      <c r="C870" t="s">
        <v>3171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5">
      <c r="A871" t="s">
        <v>558</v>
      </c>
      <c r="B871" t="s">
        <v>16</v>
      </c>
      <c r="C871" t="s">
        <v>3636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5">
      <c r="A872" t="s">
        <v>595</v>
      </c>
      <c r="B872" t="s">
        <v>16</v>
      </c>
      <c r="C872" t="s">
        <v>3738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5">
      <c r="A873" t="s">
        <v>2615</v>
      </c>
      <c r="B873" t="s">
        <v>16</v>
      </c>
      <c r="C873" t="s">
        <v>165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5">
      <c r="A874" t="s">
        <v>2616</v>
      </c>
      <c r="B874" t="s">
        <v>16</v>
      </c>
      <c r="C874" t="s">
        <v>72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5">
      <c r="A875" t="s">
        <v>2617</v>
      </c>
      <c r="B875" t="s">
        <v>16</v>
      </c>
      <c r="C875" t="s">
        <v>1061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5">
      <c r="A876" t="s">
        <v>2618</v>
      </c>
      <c r="B876" t="s">
        <v>16</v>
      </c>
      <c r="C876" t="s">
        <v>1063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5">
      <c r="A877" t="s">
        <v>2619</v>
      </c>
      <c r="B877" t="s">
        <v>16</v>
      </c>
      <c r="C877" t="s">
        <v>1063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5">
      <c r="A878" t="s">
        <v>2620</v>
      </c>
      <c r="B878" t="s">
        <v>12</v>
      </c>
      <c r="C878" t="s">
        <v>1066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5">
      <c r="A879" t="s">
        <v>596</v>
      </c>
      <c r="B879" t="s">
        <v>16</v>
      </c>
      <c r="C879" t="s">
        <v>168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5">
      <c r="A880" t="s">
        <v>597</v>
      </c>
      <c r="B880" t="s">
        <v>16</v>
      </c>
      <c r="C880" t="s">
        <v>598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5">
      <c r="A881" t="s">
        <v>1151</v>
      </c>
      <c r="B881" t="s">
        <v>16</v>
      </c>
      <c r="C881" t="s">
        <v>1061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5">
      <c r="A882" t="s">
        <v>1152</v>
      </c>
      <c r="B882" t="s">
        <v>16</v>
      </c>
      <c r="C882" t="s">
        <v>1069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5">
      <c r="A883" t="s">
        <v>1153</v>
      </c>
      <c r="B883" t="s">
        <v>16</v>
      </c>
      <c r="C883" t="s">
        <v>1071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5">
      <c r="A884" t="s">
        <v>1154</v>
      </c>
      <c r="B884" t="s">
        <v>12</v>
      </c>
      <c r="C884" t="s">
        <v>1071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5">
      <c r="A885" t="s">
        <v>1155</v>
      </c>
      <c r="B885" t="s">
        <v>16</v>
      </c>
      <c r="C885" t="s">
        <v>1074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5">
      <c r="A886" t="s">
        <v>1156</v>
      </c>
      <c r="B886" t="s">
        <v>16</v>
      </c>
      <c r="C886" t="s">
        <v>1076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5">
      <c r="A887" t="s">
        <v>1157</v>
      </c>
      <c r="B887" t="s">
        <v>16</v>
      </c>
      <c r="C887" t="s">
        <v>1078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5">
      <c r="A888" t="s">
        <v>1158</v>
      </c>
      <c r="B888" t="s">
        <v>12</v>
      </c>
      <c r="C888" t="s">
        <v>1069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5">
      <c r="A889" t="s">
        <v>1159</v>
      </c>
      <c r="B889" t="s">
        <v>16</v>
      </c>
      <c r="C889" t="s">
        <v>1081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5">
      <c r="A890" t="s">
        <v>1160</v>
      </c>
      <c r="B890" t="s">
        <v>12</v>
      </c>
      <c r="C890" t="s">
        <v>1083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5">
      <c r="A891" t="s">
        <v>1161</v>
      </c>
      <c r="B891" t="s">
        <v>12</v>
      </c>
      <c r="C891" t="s">
        <v>1085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5">
      <c r="A892" t="s">
        <v>1162</v>
      </c>
      <c r="B892" t="s">
        <v>12</v>
      </c>
      <c r="C892" t="s">
        <v>1087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5">
      <c r="A893" t="s">
        <v>1163</v>
      </c>
      <c r="B893" t="s">
        <v>12</v>
      </c>
      <c r="C893" t="s">
        <v>1089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5">
      <c r="A894" t="s">
        <v>1164</v>
      </c>
      <c r="B894" t="s">
        <v>12</v>
      </c>
      <c r="C894" t="s">
        <v>1091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5">
      <c r="A895" t="s">
        <v>1165</v>
      </c>
      <c r="B895" t="s">
        <v>12</v>
      </c>
      <c r="C895" t="s">
        <v>1093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5">
      <c r="A896" t="s">
        <v>599</v>
      </c>
      <c r="B896" t="s">
        <v>16</v>
      </c>
      <c r="C896" t="s">
        <v>171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5">
      <c r="A897" t="s">
        <v>2621</v>
      </c>
      <c r="B897" t="s">
        <v>16</v>
      </c>
      <c r="C897" t="s">
        <v>72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5">
      <c r="A898" t="s">
        <v>2622</v>
      </c>
      <c r="B898" t="s">
        <v>16</v>
      </c>
      <c r="C898" t="s">
        <v>168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5">
      <c r="A899" t="s">
        <v>2623</v>
      </c>
      <c r="B899" t="s">
        <v>16</v>
      </c>
      <c r="C899" t="s">
        <v>1166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5">
      <c r="A900" t="s">
        <v>2624</v>
      </c>
      <c r="B900" t="s">
        <v>16</v>
      </c>
      <c r="C900" t="s">
        <v>1081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5">
      <c r="A901" t="s">
        <v>2625</v>
      </c>
      <c r="B901" t="s">
        <v>12</v>
      </c>
      <c r="C901" t="s">
        <v>1083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5">
      <c r="A902" t="s">
        <v>2626</v>
      </c>
      <c r="B902" t="s">
        <v>12</v>
      </c>
      <c r="C902" t="s">
        <v>1085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5">
      <c r="A903" t="s">
        <v>2627</v>
      </c>
      <c r="B903" t="s">
        <v>12</v>
      </c>
      <c r="C903" t="s">
        <v>1087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5">
      <c r="A904" t="s">
        <v>2628</v>
      </c>
      <c r="B904" t="s">
        <v>12</v>
      </c>
      <c r="C904" t="s">
        <v>1089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5">
      <c r="A905" t="s">
        <v>2629</v>
      </c>
      <c r="B905" t="s">
        <v>12</v>
      </c>
      <c r="C905" t="s">
        <v>1091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5">
      <c r="A906" t="s">
        <v>2630</v>
      </c>
      <c r="B906" t="s">
        <v>12</v>
      </c>
      <c r="C906" t="s">
        <v>1093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5">
      <c r="A907" t="s">
        <v>205</v>
      </c>
      <c r="B907" t="s">
        <v>16</v>
      </c>
      <c r="C907" t="s">
        <v>206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5">
      <c r="A908" t="s">
        <v>207</v>
      </c>
      <c r="B908" t="s">
        <v>16</v>
      </c>
      <c r="C908" t="s">
        <v>206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5">
      <c r="A909" t="s">
        <v>208</v>
      </c>
      <c r="B909" t="s">
        <v>16</v>
      </c>
      <c r="C909" t="s">
        <v>209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5">
      <c r="A910" t="s">
        <v>210</v>
      </c>
      <c r="B910" t="s">
        <v>16</v>
      </c>
      <c r="C910" t="s">
        <v>211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5">
      <c r="A911" t="s">
        <v>212</v>
      </c>
      <c r="B911" t="s">
        <v>16</v>
      </c>
      <c r="C911" t="s">
        <v>72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5">
      <c r="A912" t="s">
        <v>1167</v>
      </c>
      <c r="B912" t="s">
        <v>16</v>
      </c>
      <c r="C912" t="s">
        <v>1168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5">
      <c r="A913" t="s">
        <v>1169</v>
      </c>
      <c r="B913" t="s">
        <v>16</v>
      </c>
      <c r="C913" t="s">
        <v>1168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5">
      <c r="A914" t="s">
        <v>1170</v>
      </c>
      <c r="B914" t="s">
        <v>16</v>
      </c>
      <c r="C914" t="s">
        <v>1168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5">
      <c r="A915" t="s">
        <v>1171</v>
      </c>
      <c r="B915" t="s">
        <v>12</v>
      </c>
      <c r="C915" t="s">
        <v>1066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5">
      <c r="A916" t="s">
        <v>1172</v>
      </c>
      <c r="B916" t="s">
        <v>16</v>
      </c>
      <c r="C916" t="s">
        <v>1173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5">
      <c r="A917" t="s">
        <v>1174</v>
      </c>
      <c r="B917" t="s">
        <v>16</v>
      </c>
      <c r="C917" t="s">
        <v>1173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5">
      <c r="A918" t="s">
        <v>1175</v>
      </c>
      <c r="B918" t="s">
        <v>16</v>
      </c>
      <c r="C918" t="s">
        <v>1173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5">
      <c r="A919" t="s">
        <v>1176</v>
      </c>
      <c r="B919" t="s">
        <v>12</v>
      </c>
      <c r="C919" t="s">
        <v>1066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5">
      <c r="A920" t="s">
        <v>213</v>
      </c>
      <c r="B920" t="s">
        <v>16</v>
      </c>
      <c r="C920" t="s">
        <v>214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5">
      <c r="A921" t="s">
        <v>215</v>
      </c>
      <c r="B921" t="s">
        <v>16</v>
      </c>
      <c r="C921" t="s">
        <v>3637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5">
      <c r="A922" t="s">
        <v>216</v>
      </c>
      <c r="B922" t="s">
        <v>16</v>
      </c>
      <c r="C922" t="s">
        <v>72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5">
      <c r="A923" t="s">
        <v>1177</v>
      </c>
      <c r="B923" t="s">
        <v>16</v>
      </c>
      <c r="C923" t="s">
        <v>217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5">
      <c r="A924" t="s">
        <v>1178</v>
      </c>
      <c r="B924" t="s">
        <v>16</v>
      </c>
      <c r="C924" t="s">
        <v>1179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5">
      <c r="A925" t="s">
        <v>1180</v>
      </c>
      <c r="B925" t="s">
        <v>16</v>
      </c>
      <c r="C925" t="s">
        <v>1181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5">
      <c r="A926" t="s">
        <v>1182</v>
      </c>
      <c r="B926" t="s">
        <v>12</v>
      </c>
      <c r="C926" t="s">
        <v>1181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5">
      <c r="A927" t="s">
        <v>2895</v>
      </c>
      <c r="B927" t="s">
        <v>16</v>
      </c>
      <c r="C927" t="s">
        <v>2896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5">
      <c r="A928" t="s">
        <v>2897</v>
      </c>
      <c r="B928" t="s">
        <v>12</v>
      </c>
      <c r="C928" t="s">
        <v>2896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5">
      <c r="A929" t="s">
        <v>3182</v>
      </c>
      <c r="B929" t="s">
        <v>16</v>
      </c>
      <c r="C929" t="s">
        <v>3183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5">
      <c r="A930" t="s">
        <v>3184</v>
      </c>
      <c r="B930" t="s">
        <v>16</v>
      </c>
      <c r="C930" t="s">
        <v>3739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5">
      <c r="A931" t="s">
        <v>3185</v>
      </c>
      <c r="B931" t="s">
        <v>16</v>
      </c>
      <c r="C931" t="s">
        <v>3707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5">
      <c r="A932" t="s">
        <v>3186</v>
      </c>
      <c r="B932" t="s">
        <v>16</v>
      </c>
      <c r="C932" t="s">
        <v>3707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5">
      <c r="A933" t="s">
        <v>3187</v>
      </c>
      <c r="B933" t="s">
        <v>16</v>
      </c>
      <c r="C933" t="s">
        <v>72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5">
      <c r="A934" t="s">
        <v>3188</v>
      </c>
      <c r="B934" t="s">
        <v>16</v>
      </c>
      <c r="C934" t="s">
        <v>3189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5">
      <c r="A935" t="s">
        <v>3190</v>
      </c>
      <c r="B935" t="s">
        <v>16</v>
      </c>
      <c r="C935" t="s">
        <v>3189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5">
      <c r="A936" t="s">
        <v>3191</v>
      </c>
      <c r="B936" t="s">
        <v>16</v>
      </c>
      <c r="C936" t="s">
        <v>3130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5">
      <c r="A937" t="s">
        <v>3337</v>
      </c>
      <c r="B937" t="s">
        <v>12</v>
      </c>
      <c r="C937" t="s">
        <v>631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5">
      <c r="A938" t="s">
        <v>3192</v>
      </c>
      <c r="B938" t="s">
        <v>12</v>
      </c>
      <c r="C938" t="s">
        <v>632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5">
      <c r="A939" t="s">
        <v>218</v>
      </c>
      <c r="B939" t="s">
        <v>16</v>
      </c>
      <c r="C939" t="s">
        <v>219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5">
      <c r="A940" t="s">
        <v>220</v>
      </c>
      <c r="B940" t="s">
        <v>16</v>
      </c>
      <c r="C940" t="s">
        <v>219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5">
      <c r="A941" t="s">
        <v>221</v>
      </c>
      <c r="B941" t="s">
        <v>16</v>
      </c>
      <c r="C941" t="s">
        <v>3638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5">
      <c r="A942" t="s">
        <v>222</v>
      </c>
      <c r="B942" t="s">
        <v>16</v>
      </c>
      <c r="C942" t="s">
        <v>3638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5">
      <c r="A943" t="s">
        <v>223</v>
      </c>
      <c r="B943" t="s">
        <v>16</v>
      </c>
      <c r="C943" t="s">
        <v>3638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5">
      <c r="A944" t="s">
        <v>1183</v>
      </c>
      <c r="B944" t="s">
        <v>16</v>
      </c>
      <c r="C944" t="s">
        <v>1184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5">
      <c r="A945" t="s">
        <v>1185</v>
      </c>
      <c r="B945" t="s">
        <v>16</v>
      </c>
      <c r="C945" t="s">
        <v>1184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5">
      <c r="A946" t="s">
        <v>1186</v>
      </c>
      <c r="B946" t="s">
        <v>16</v>
      </c>
      <c r="C946" t="s">
        <v>1184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5">
      <c r="A947" t="s">
        <v>1187</v>
      </c>
      <c r="B947" t="s">
        <v>12</v>
      </c>
      <c r="C947" t="s">
        <v>1184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5">
      <c r="A948" t="s">
        <v>224</v>
      </c>
      <c r="B948" t="s">
        <v>16</v>
      </c>
      <c r="C948" t="s">
        <v>225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5">
      <c r="A949" t="s">
        <v>226</v>
      </c>
      <c r="B949" t="s">
        <v>16</v>
      </c>
      <c r="C949" t="s">
        <v>227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5">
      <c r="A950" t="s">
        <v>228</v>
      </c>
      <c r="B950" t="s">
        <v>16</v>
      </c>
      <c r="C950" t="s">
        <v>227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5">
      <c r="A951" t="s">
        <v>229</v>
      </c>
      <c r="B951" t="s">
        <v>16</v>
      </c>
      <c r="C951" t="s">
        <v>230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5">
      <c r="A952" t="s">
        <v>231</v>
      </c>
      <c r="B952" t="s">
        <v>16</v>
      </c>
      <c r="C952" t="s">
        <v>230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5">
      <c r="A953" t="s">
        <v>232</v>
      </c>
      <c r="B953" t="s">
        <v>16</v>
      </c>
      <c r="C953" t="s">
        <v>72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5">
      <c r="A954" t="s">
        <v>1188</v>
      </c>
      <c r="B954" t="s">
        <v>16</v>
      </c>
      <c r="C954" t="s">
        <v>230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5">
      <c r="A955" t="s">
        <v>1189</v>
      </c>
      <c r="B955" t="s">
        <v>16</v>
      </c>
      <c r="C955" t="s">
        <v>230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5">
      <c r="A956" t="s">
        <v>1190</v>
      </c>
      <c r="B956" t="s">
        <v>16</v>
      </c>
      <c r="C956" t="s">
        <v>230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5">
      <c r="A957" t="s">
        <v>1191</v>
      </c>
      <c r="B957" t="s">
        <v>12</v>
      </c>
      <c r="C957" t="s">
        <v>230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5">
      <c r="A958" t="s">
        <v>233</v>
      </c>
      <c r="B958" t="s">
        <v>16</v>
      </c>
      <c r="C958" t="s">
        <v>3740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5">
      <c r="A959" t="s">
        <v>234</v>
      </c>
      <c r="B959" t="s">
        <v>16</v>
      </c>
      <c r="C959" t="s">
        <v>217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5">
      <c r="A960" t="s">
        <v>235</v>
      </c>
      <c r="B960" t="s">
        <v>16</v>
      </c>
      <c r="C960" t="s">
        <v>72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5">
      <c r="A961" t="s">
        <v>1192</v>
      </c>
      <c r="B961" t="s">
        <v>16</v>
      </c>
      <c r="C961" t="s">
        <v>1193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5">
      <c r="A962" t="s">
        <v>1194</v>
      </c>
      <c r="B962" t="s">
        <v>16</v>
      </c>
      <c r="C962" t="s">
        <v>1195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5">
      <c r="A963" t="s">
        <v>1196</v>
      </c>
      <c r="B963" t="s">
        <v>16</v>
      </c>
      <c r="C963" t="s">
        <v>1195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5">
      <c r="A964" t="s">
        <v>1197</v>
      </c>
      <c r="B964" t="s">
        <v>12</v>
      </c>
      <c r="C964" t="s">
        <v>1193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5">
      <c r="A965" t="s">
        <v>2762</v>
      </c>
      <c r="B965" t="s">
        <v>16</v>
      </c>
      <c r="C965" t="s">
        <v>2763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5">
      <c r="A966" t="s">
        <v>2764</v>
      </c>
      <c r="B966" t="s">
        <v>16</v>
      </c>
      <c r="C966" t="s">
        <v>2763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5">
      <c r="A967" t="s">
        <v>2765</v>
      </c>
      <c r="B967" t="s">
        <v>16</v>
      </c>
      <c r="C967" t="s">
        <v>2763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5">
      <c r="A968" t="s">
        <v>2766</v>
      </c>
      <c r="B968" t="s">
        <v>12</v>
      </c>
      <c r="C968" t="s">
        <v>2763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5">
      <c r="A969" t="s">
        <v>236</v>
      </c>
      <c r="B969" t="s">
        <v>16</v>
      </c>
      <c r="C969" t="s">
        <v>3639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5">
      <c r="A970" t="s">
        <v>237</v>
      </c>
      <c r="B970" t="s">
        <v>16</v>
      </c>
      <c r="C970" t="s">
        <v>72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5">
      <c r="A971" t="s">
        <v>1198</v>
      </c>
      <c r="B971" t="s">
        <v>16</v>
      </c>
      <c r="C971" t="s">
        <v>1199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5">
      <c r="A972" t="s">
        <v>1200</v>
      </c>
      <c r="B972" t="s">
        <v>16</v>
      </c>
      <c r="C972" t="s">
        <v>1201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5">
      <c r="A973" t="s">
        <v>1202</v>
      </c>
      <c r="B973" t="s">
        <v>16</v>
      </c>
      <c r="C973" t="s">
        <v>1203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5">
      <c r="A974" t="s">
        <v>1204</v>
      </c>
      <c r="B974" t="s">
        <v>12</v>
      </c>
      <c r="C974" t="s">
        <v>1203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5">
      <c r="A975" t="s">
        <v>238</v>
      </c>
      <c r="B975" t="s">
        <v>16</v>
      </c>
      <c r="C975" t="s">
        <v>239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5">
      <c r="A976" t="s">
        <v>240</v>
      </c>
      <c r="B976" t="s">
        <v>16</v>
      </c>
      <c r="C976" t="s">
        <v>72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5">
      <c r="A977" t="s">
        <v>1205</v>
      </c>
      <c r="B977" t="s">
        <v>16</v>
      </c>
      <c r="C977" t="s">
        <v>239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5">
      <c r="A978" t="s">
        <v>1206</v>
      </c>
      <c r="B978" t="s">
        <v>16</v>
      </c>
      <c r="C978" t="s">
        <v>239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5">
      <c r="A979" t="s">
        <v>1207</v>
      </c>
      <c r="B979" t="s">
        <v>16</v>
      </c>
      <c r="C979" t="s">
        <v>239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5">
      <c r="A980" t="s">
        <v>1208</v>
      </c>
      <c r="B980" t="s">
        <v>12</v>
      </c>
      <c r="C980" t="s">
        <v>1209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5">
      <c r="A981" t="s">
        <v>1210</v>
      </c>
      <c r="B981" t="s">
        <v>12</v>
      </c>
      <c r="C981" t="s">
        <v>1211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5">
      <c r="A982" t="s">
        <v>1212</v>
      </c>
      <c r="B982" t="s">
        <v>12</v>
      </c>
      <c r="C982" t="s">
        <v>1213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5">
      <c r="A983" t="s">
        <v>3338</v>
      </c>
      <c r="B983" t="s">
        <v>16</v>
      </c>
      <c r="C983" t="s">
        <v>254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5">
      <c r="A984" t="s">
        <v>3339</v>
      </c>
      <c r="B984" t="s">
        <v>16</v>
      </c>
      <c r="C984" t="s">
        <v>254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5">
      <c r="A985" t="s">
        <v>3340</v>
      </c>
      <c r="B985" t="s">
        <v>16</v>
      </c>
      <c r="C985" t="s">
        <v>72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5">
      <c r="A986" t="s">
        <v>3341</v>
      </c>
      <c r="B986" t="s">
        <v>16</v>
      </c>
      <c r="C986" t="s">
        <v>254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5">
      <c r="A987" t="s">
        <v>3342</v>
      </c>
      <c r="B987" t="s">
        <v>16</v>
      </c>
      <c r="C987" t="s">
        <v>254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5">
      <c r="A988" t="s">
        <v>3343</v>
      </c>
      <c r="B988" t="s">
        <v>16</v>
      </c>
      <c r="C988" t="s">
        <v>254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5">
      <c r="A989" t="s">
        <v>3344</v>
      </c>
      <c r="B989" t="s">
        <v>12</v>
      </c>
      <c r="C989" t="s">
        <v>254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5">
      <c r="A990" t="s">
        <v>3382</v>
      </c>
      <c r="B990" t="s">
        <v>16</v>
      </c>
      <c r="C990" t="s">
        <v>3383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5">
      <c r="A991" t="s">
        <v>3384</v>
      </c>
      <c r="B991" t="s">
        <v>16</v>
      </c>
      <c r="C991" t="s">
        <v>3427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5">
      <c r="A992" t="s">
        <v>3385</v>
      </c>
      <c r="B992" t="s">
        <v>16</v>
      </c>
      <c r="C992" t="s">
        <v>3427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5">
      <c r="A993" t="s">
        <v>3386</v>
      </c>
      <c r="B993" t="s">
        <v>16</v>
      </c>
      <c r="C993" t="s">
        <v>3427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5">
      <c r="A994" t="s">
        <v>3387</v>
      </c>
      <c r="B994" t="s">
        <v>16</v>
      </c>
      <c r="C994" t="s">
        <v>3427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5">
      <c r="A995" t="s">
        <v>3388</v>
      </c>
      <c r="B995" t="s">
        <v>16</v>
      </c>
      <c r="C995" t="s">
        <v>3427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5">
      <c r="A996" t="s">
        <v>3389</v>
      </c>
      <c r="B996" t="s">
        <v>12</v>
      </c>
      <c r="C996" t="s">
        <v>3427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5">
      <c r="A997" t="s">
        <v>241</v>
      </c>
      <c r="B997" t="s">
        <v>16</v>
      </c>
      <c r="C997" t="s">
        <v>115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5">
      <c r="A998" t="s">
        <v>242</v>
      </c>
      <c r="B998" t="s">
        <v>16</v>
      </c>
      <c r="C998" t="s">
        <v>243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5">
      <c r="A999" t="s">
        <v>244</v>
      </c>
      <c r="B999" t="s">
        <v>16</v>
      </c>
      <c r="C999" t="s">
        <v>72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5">
      <c r="A1000" t="s">
        <v>3673</v>
      </c>
      <c r="B1000" t="s">
        <v>16</v>
      </c>
      <c r="C1000" t="s">
        <v>24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5">
      <c r="A1001" t="s">
        <v>3674</v>
      </c>
      <c r="B1001" t="s">
        <v>16</v>
      </c>
      <c r="C1001" t="s">
        <v>24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5">
      <c r="A1002" t="s">
        <v>3675</v>
      </c>
      <c r="B1002" t="s">
        <v>16</v>
      </c>
      <c r="C1002" t="s">
        <v>24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5">
      <c r="A1003" t="s">
        <v>3676</v>
      </c>
      <c r="B1003" t="s">
        <v>12</v>
      </c>
      <c r="C1003" t="s">
        <v>24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5">
      <c r="A1004" t="s">
        <v>1214</v>
      </c>
      <c r="B1004" t="s">
        <v>16</v>
      </c>
      <c r="C1004" t="s">
        <v>607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5">
      <c r="A1005" t="s">
        <v>1215</v>
      </c>
      <c r="B1005" t="s">
        <v>16</v>
      </c>
      <c r="C1005" t="s">
        <v>607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5">
      <c r="A1006" t="s">
        <v>1216</v>
      </c>
      <c r="B1006" t="s">
        <v>16</v>
      </c>
      <c r="C1006" t="s">
        <v>607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5">
      <c r="A1007" t="s">
        <v>1217</v>
      </c>
      <c r="B1007" t="s">
        <v>12</v>
      </c>
      <c r="C1007" t="s">
        <v>607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5">
      <c r="A1008" t="s">
        <v>245</v>
      </c>
      <c r="B1008" t="s">
        <v>16</v>
      </c>
      <c r="C1008" t="s">
        <v>3640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5">
      <c r="A1009" t="s">
        <v>246</v>
      </c>
      <c r="B1009" t="s">
        <v>16</v>
      </c>
      <c r="C1009" t="s">
        <v>72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5">
      <c r="A1010" t="s">
        <v>1218</v>
      </c>
      <c r="B1010" t="s">
        <v>16</v>
      </c>
      <c r="C1010" t="s">
        <v>1219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5">
      <c r="A1011" t="s">
        <v>1220</v>
      </c>
      <c r="B1011" t="s">
        <v>16</v>
      </c>
      <c r="C1011" t="s">
        <v>1219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5">
      <c r="A1012" t="s">
        <v>1221</v>
      </c>
      <c r="B1012" t="s">
        <v>16</v>
      </c>
      <c r="C1012" t="s">
        <v>1219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5">
      <c r="A1013" t="s">
        <v>1222</v>
      </c>
      <c r="B1013" t="s">
        <v>12</v>
      </c>
      <c r="C1013" t="s">
        <v>1223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5">
      <c r="A1014" t="s">
        <v>247</v>
      </c>
      <c r="B1014" t="s">
        <v>16</v>
      </c>
      <c r="C1014" t="s">
        <v>115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5">
      <c r="A1015" t="s">
        <v>248</v>
      </c>
      <c r="B1015" t="s">
        <v>16</v>
      </c>
      <c r="C1015" t="s">
        <v>72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5">
      <c r="A1016" t="s">
        <v>3525</v>
      </c>
      <c r="B1016" t="s">
        <v>16</v>
      </c>
      <c r="C1016" t="s">
        <v>3741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5">
      <c r="A1017" t="s">
        <v>3526</v>
      </c>
      <c r="B1017" t="s">
        <v>16</v>
      </c>
      <c r="C1017" t="s">
        <v>1226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5">
      <c r="A1018" t="s">
        <v>3527</v>
      </c>
      <c r="B1018" t="s">
        <v>16</v>
      </c>
      <c r="C1018" t="s">
        <v>3528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5">
      <c r="A1019" t="s">
        <v>3529</v>
      </c>
      <c r="B1019" t="s">
        <v>12</v>
      </c>
      <c r="C1019" t="s">
        <v>680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5">
      <c r="A1020" t="s">
        <v>1224</v>
      </c>
      <c r="B1020" t="s">
        <v>16</v>
      </c>
      <c r="C1020" t="s">
        <v>3429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5">
      <c r="A1021" t="s">
        <v>1225</v>
      </c>
      <c r="B1021" t="s">
        <v>16</v>
      </c>
      <c r="C1021" t="s">
        <v>1226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5">
      <c r="A1022" t="s">
        <v>1227</v>
      </c>
      <c r="B1022" t="s">
        <v>16</v>
      </c>
      <c r="C1022" t="s">
        <v>675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5">
      <c r="A1023" t="s">
        <v>1228</v>
      </c>
      <c r="B1023" t="s">
        <v>12</v>
      </c>
      <c r="C1023" t="s">
        <v>677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5">
      <c r="A1024" t="s">
        <v>1229</v>
      </c>
      <c r="B1024" t="s">
        <v>16</v>
      </c>
      <c r="C1024" t="s">
        <v>88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5">
      <c r="A1025" t="s">
        <v>1230</v>
      </c>
      <c r="B1025" t="s">
        <v>16</v>
      </c>
      <c r="C1025" t="s">
        <v>1231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5">
      <c r="A1026" t="s">
        <v>1232</v>
      </c>
      <c r="B1026" t="s">
        <v>12</v>
      </c>
      <c r="C1026" t="s">
        <v>1233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5">
      <c r="A1027" t="s">
        <v>3572</v>
      </c>
      <c r="B1027" t="s">
        <v>16</v>
      </c>
      <c r="C1027" t="s">
        <v>3742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5">
      <c r="A1028" t="s">
        <v>3573</v>
      </c>
      <c r="B1028" t="s">
        <v>16</v>
      </c>
      <c r="C1028" t="s">
        <v>3742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5">
      <c r="A1029" t="s">
        <v>3574</v>
      </c>
      <c r="B1029" t="s">
        <v>12</v>
      </c>
      <c r="C1029" t="s">
        <v>3742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5">
      <c r="A1030" t="s">
        <v>1234</v>
      </c>
      <c r="B1030" t="s">
        <v>16</v>
      </c>
      <c r="C1030" t="s">
        <v>1235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5">
      <c r="A1031" t="s">
        <v>1236</v>
      </c>
      <c r="B1031" t="s">
        <v>16</v>
      </c>
      <c r="C1031" t="s">
        <v>1226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5">
      <c r="A1032" t="s">
        <v>1237</v>
      </c>
      <c r="B1032" t="s">
        <v>16</v>
      </c>
      <c r="C1032" t="s">
        <v>643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5">
      <c r="A1033" t="s">
        <v>1238</v>
      </c>
      <c r="B1033" t="s">
        <v>12</v>
      </c>
      <c r="C1033" t="s">
        <v>643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5">
      <c r="A1034" t="s">
        <v>1239</v>
      </c>
      <c r="B1034" t="s">
        <v>12</v>
      </c>
      <c r="C1034" t="s">
        <v>670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5">
      <c r="A1035" t="s">
        <v>1240</v>
      </c>
      <c r="B1035" t="s">
        <v>12</v>
      </c>
      <c r="C1035" t="s">
        <v>672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5">
      <c r="A1036" t="s">
        <v>2543</v>
      </c>
      <c r="B1036" t="s">
        <v>12</v>
      </c>
      <c r="C1036" t="s">
        <v>1421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5">
      <c r="A1037" t="s">
        <v>1241</v>
      </c>
      <c r="B1037" t="s">
        <v>12</v>
      </c>
      <c r="C1037" t="s">
        <v>674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5">
      <c r="A1038" t="s">
        <v>1242</v>
      </c>
      <c r="B1038" t="s">
        <v>16</v>
      </c>
      <c r="C1038" t="s">
        <v>675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5">
      <c r="A1039" t="s">
        <v>1243</v>
      </c>
      <c r="B1039" t="s">
        <v>12</v>
      </c>
      <c r="C1039" t="s">
        <v>677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5">
      <c r="A1040" t="s">
        <v>1244</v>
      </c>
      <c r="B1040" t="s">
        <v>16</v>
      </c>
      <c r="C1040" t="s">
        <v>680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5">
      <c r="A1041" t="s">
        <v>1245</v>
      </c>
      <c r="B1041" t="s">
        <v>12</v>
      </c>
      <c r="C1041" t="s">
        <v>680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5">
      <c r="A1042" t="s">
        <v>1246</v>
      </c>
      <c r="B1042" t="s">
        <v>16</v>
      </c>
      <c r="C1042" t="s">
        <v>1071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5">
      <c r="A1043" t="s">
        <v>1247</v>
      </c>
      <c r="B1043" t="s">
        <v>12</v>
      </c>
      <c r="C1043" t="s">
        <v>1071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5">
      <c r="A1044" t="s">
        <v>1248</v>
      </c>
      <c r="B1044" t="s">
        <v>16</v>
      </c>
      <c r="C1044" t="s">
        <v>1249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5">
      <c r="A1045" t="s">
        <v>1250</v>
      </c>
      <c r="B1045" t="s">
        <v>16</v>
      </c>
      <c r="C1045" t="s">
        <v>1251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5">
      <c r="A1046" t="s">
        <v>1252</v>
      </c>
      <c r="B1046" t="s">
        <v>12</v>
      </c>
      <c r="C1046" t="s">
        <v>1069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5">
      <c r="A1047" t="s">
        <v>3430</v>
      </c>
      <c r="B1047" t="s">
        <v>16</v>
      </c>
      <c r="C1047" t="s">
        <v>2841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5">
      <c r="A1048" t="s">
        <v>3431</v>
      </c>
      <c r="B1048" t="s">
        <v>16</v>
      </c>
      <c r="C1048" t="s">
        <v>2841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5">
      <c r="A1049" t="s">
        <v>3432</v>
      </c>
      <c r="B1049" t="s">
        <v>12</v>
      </c>
      <c r="C1049" t="s">
        <v>2841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5">
      <c r="A1050" t="s">
        <v>2950</v>
      </c>
      <c r="B1050" t="s">
        <v>16</v>
      </c>
      <c r="C1050" t="s">
        <v>2951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5">
      <c r="A1051" t="s">
        <v>2952</v>
      </c>
      <c r="B1051" t="s">
        <v>16</v>
      </c>
      <c r="C1051" t="s">
        <v>3433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5">
      <c r="A1052" t="s">
        <v>2953</v>
      </c>
      <c r="B1052" t="s">
        <v>12</v>
      </c>
      <c r="C1052" t="s">
        <v>670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5">
      <c r="A1053" t="s">
        <v>2844</v>
      </c>
      <c r="B1053" t="s">
        <v>16</v>
      </c>
      <c r="C1053" t="s">
        <v>2845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5">
      <c r="A1054" t="s">
        <v>2846</v>
      </c>
      <c r="B1054" t="s">
        <v>16</v>
      </c>
      <c r="C1054" t="s">
        <v>2847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5">
      <c r="A1055" t="s">
        <v>2848</v>
      </c>
      <c r="B1055" t="s">
        <v>12</v>
      </c>
      <c r="C1055" t="s">
        <v>3434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5">
      <c r="A1056" t="s">
        <v>1253</v>
      </c>
      <c r="B1056" t="s">
        <v>16</v>
      </c>
      <c r="C1056" t="s">
        <v>1406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5">
      <c r="A1057" t="s">
        <v>1254</v>
      </c>
      <c r="B1057" t="s">
        <v>16</v>
      </c>
      <c r="C1057" t="s">
        <v>641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5">
      <c r="A1058" t="s">
        <v>1255</v>
      </c>
      <c r="B1058" t="s">
        <v>12</v>
      </c>
      <c r="C1058" t="s">
        <v>643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5">
      <c r="A1059" t="s">
        <v>1256</v>
      </c>
      <c r="B1059" t="s">
        <v>16</v>
      </c>
      <c r="C1059" t="s">
        <v>952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5">
      <c r="A1060" t="s">
        <v>1257</v>
      </c>
      <c r="B1060" t="s">
        <v>16</v>
      </c>
      <c r="C1060" t="s">
        <v>952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5">
      <c r="A1061" t="s">
        <v>1258</v>
      </c>
      <c r="B1061" t="s">
        <v>16</v>
      </c>
      <c r="C1061" t="s">
        <v>1259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5">
      <c r="A1062" t="s">
        <v>1260</v>
      </c>
      <c r="B1062" t="s">
        <v>12</v>
      </c>
      <c r="C1062" t="s">
        <v>956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5">
      <c r="A1063" t="s">
        <v>1261</v>
      </c>
      <c r="B1063" t="s">
        <v>12</v>
      </c>
      <c r="C1063" t="s">
        <v>1262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5">
      <c r="A1064" t="s">
        <v>1263</v>
      </c>
      <c r="B1064" t="s">
        <v>12</v>
      </c>
      <c r="C1064" t="s">
        <v>1264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5">
      <c r="A1065" t="s">
        <v>1265</v>
      </c>
      <c r="B1065" t="s">
        <v>12</v>
      </c>
      <c r="C1065" t="s">
        <v>1266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5">
      <c r="A1066" t="s">
        <v>2898</v>
      </c>
      <c r="B1066" t="s">
        <v>12</v>
      </c>
      <c r="C1066" t="s">
        <v>2899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5">
      <c r="A1067" t="s">
        <v>1267</v>
      </c>
      <c r="B1067" t="s">
        <v>16</v>
      </c>
      <c r="C1067" t="s">
        <v>1268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5">
      <c r="A1068" t="s">
        <v>1269</v>
      </c>
      <c r="B1068" t="s">
        <v>12</v>
      </c>
      <c r="C1068" t="s">
        <v>1270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5">
      <c r="A1069" t="s">
        <v>1271</v>
      </c>
      <c r="B1069" t="s">
        <v>12</v>
      </c>
      <c r="C1069" t="s">
        <v>1272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5">
      <c r="A1070" t="s">
        <v>1273</v>
      </c>
      <c r="B1070" t="s">
        <v>12</v>
      </c>
      <c r="C1070" t="s">
        <v>1274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5">
      <c r="A1071" t="s">
        <v>2995</v>
      </c>
      <c r="B1071" t="s">
        <v>12</v>
      </c>
      <c r="C1071" t="s">
        <v>2996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5">
      <c r="A1072" t="s">
        <v>1275</v>
      </c>
      <c r="B1072" t="s">
        <v>16</v>
      </c>
      <c r="C1072" t="s">
        <v>1276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5">
      <c r="A1073" t="s">
        <v>1277</v>
      </c>
      <c r="B1073" t="s">
        <v>16</v>
      </c>
      <c r="C1073" t="s">
        <v>1278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5">
      <c r="A1074" t="s">
        <v>1279</v>
      </c>
      <c r="B1074" t="s">
        <v>16</v>
      </c>
      <c r="C1074" t="s">
        <v>1278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5">
      <c r="A1075" t="s">
        <v>1280</v>
      </c>
      <c r="B1075" t="s">
        <v>12</v>
      </c>
      <c r="C1075" t="s">
        <v>1278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5">
      <c r="A1076" t="s">
        <v>1281</v>
      </c>
      <c r="B1076" t="s">
        <v>16</v>
      </c>
      <c r="C1076" t="s">
        <v>1282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5">
      <c r="A1077" t="s">
        <v>1283</v>
      </c>
      <c r="B1077" t="s">
        <v>16</v>
      </c>
      <c r="C1077" t="s">
        <v>993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5">
      <c r="A1078" t="s">
        <v>1284</v>
      </c>
      <c r="B1078" t="s">
        <v>16</v>
      </c>
      <c r="C1078" t="s">
        <v>995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5">
      <c r="A1079" t="s">
        <v>2744</v>
      </c>
      <c r="B1079" t="s">
        <v>12</v>
      </c>
      <c r="C1079" t="s">
        <v>2745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5">
      <c r="A1080" t="s">
        <v>1285</v>
      </c>
      <c r="B1080" t="s">
        <v>12</v>
      </c>
      <c r="C1080" t="s">
        <v>1286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5">
      <c r="A1081" t="s">
        <v>1287</v>
      </c>
      <c r="B1081" t="s">
        <v>16</v>
      </c>
      <c r="C1081" t="s">
        <v>1288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5">
      <c r="A1082" t="s">
        <v>1289</v>
      </c>
      <c r="B1082" t="s">
        <v>16</v>
      </c>
      <c r="C1082" t="s">
        <v>995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5">
      <c r="A1083" t="s">
        <v>1290</v>
      </c>
      <c r="B1083" t="s">
        <v>12</v>
      </c>
      <c r="C1083" t="s">
        <v>1004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5">
      <c r="A1084" t="s">
        <v>1291</v>
      </c>
      <c r="B1084" t="s">
        <v>16</v>
      </c>
      <c r="C1084" t="s">
        <v>1292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5">
      <c r="A1085" t="s">
        <v>1293</v>
      </c>
      <c r="B1085" t="s">
        <v>16</v>
      </c>
      <c r="C1085" t="s">
        <v>1292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5">
      <c r="A1086" t="s">
        <v>1294</v>
      </c>
      <c r="B1086" t="s">
        <v>16</v>
      </c>
      <c r="C1086" t="s">
        <v>1295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5">
      <c r="A1087" t="s">
        <v>1296</v>
      </c>
      <c r="B1087" t="s">
        <v>12</v>
      </c>
      <c r="C1087" t="s">
        <v>1295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5">
      <c r="A1088" t="s">
        <v>1297</v>
      </c>
      <c r="B1088" t="s">
        <v>16</v>
      </c>
      <c r="C1088" t="s">
        <v>1298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5">
      <c r="A1089" t="s">
        <v>1299</v>
      </c>
      <c r="B1089" t="s">
        <v>12</v>
      </c>
      <c r="C1089" t="s">
        <v>1298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5">
      <c r="A1090" t="s">
        <v>1300</v>
      </c>
      <c r="B1090" t="s">
        <v>16</v>
      </c>
      <c r="C1090" t="s">
        <v>675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5">
      <c r="A1091" t="s">
        <v>1301</v>
      </c>
      <c r="B1091" t="s">
        <v>12</v>
      </c>
      <c r="C1091" t="s">
        <v>675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5">
      <c r="A1092" t="s">
        <v>1302</v>
      </c>
      <c r="B1092" t="s">
        <v>16</v>
      </c>
      <c r="C1092" t="s">
        <v>1303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5">
      <c r="A1093" t="s">
        <v>1304</v>
      </c>
      <c r="B1093" t="s">
        <v>16</v>
      </c>
      <c r="C1093" t="s">
        <v>1303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5">
      <c r="A1094" t="s">
        <v>1305</v>
      </c>
      <c r="B1094" t="s">
        <v>16</v>
      </c>
      <c r="C1094" t="s">
        <v>1303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5">
      <c r="A1095" t="s">
        <v>1306</v>
      </c>
      <c r="B1095" t="s">
        <v>12</v>
      </c>
      <c r="C1095" t="s">
        <v>1307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5">
      <c r="A1096" t="s">
        <v>1308</v>
      </c>
      <c r="B1096" t="s">
        <v>16</v>
      </c>
      <c r="C1096" t="s">
        <v>1309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5">
      <c r="A1097" t="s">
        <v>1310</v>
      </c>
      <c r="B1097" t="s">
        <v>16</v>
      </c>
      <c r="C1097" t="s">
        <v>1309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5">
      <c r="A1098" t="s">
        <v>1311</v>
      </c>
      <c r="B1098" t="s">
        <v>16</v>
      </c>
      <c r="C1098" t="s">
        <v>1309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5">
      <c r="A1099" t="s">
        <v>1312</v>
      </c>
      <c r="B1099" t="s">
        <v>12</v>
      </c>
      <c r="C1099" t="s">
        <v>1313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5">
      <c r="A1100" t="s">
        <v>249</v>
      </c>
      <c r="B1100" t="s">
        <v>16</v>
      </c>
      <c r="C1100" t="s">
        <v>250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5">
      <c r="A1101" t="s">
        <v>251</v>
      </c>
      <c r="B1101" t="s">
        <v>16</v>
      </c>
      <c r="C1101" t="s">
        <v>250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5">
      <c r="A1102" t="s">
        <v>252</v>
      </c>
      <c r="B1102" t="s">
        <v>16</v>
      </c>
      <c r="C1102" t="s">
        <v>250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5">
      <c r="A1103" t="s">
        <v>253</v>
      </c>
      <c r="B1103" t="s">
        <v>16</v>
      </c>
      <c r="C1103" t="s">
        <v>254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5">
      <c r="A1104" t="s">
        <v>255</v>
      </c>
      <c r="B1104" t="s">
        <v>16</v>
      </c>
      <c r="C1104" t="s">
        <v>254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5">
      <c r="A1105" t="s">
        <v>1314</v>
      </c>
      <c r="B1105" t="s">
        <v>16</v>
      </c>
      <c r="C1105" t="s">
        <v>1315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5">
      <c r="A1106" t="s">
        <v>1316</v>
      </c>
      <c r="B1106" t="s">
        <v>16</v>
      </c>
      <c r="C1106" t="s">
        <v>45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5">
      <c r="A1107" t="s">
        <v>1317</v>
      </c>
      <c r="B1107" t="s">
        <v>16</v>
      </c>
      <c r="C1107" t="s">
        <v>1078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5">
      <c r="A1108" t="s">
        <v>1318</v>
      </c>
      <c r="B1108" t="s">
        <v>12</v>
      </c>
      <c r="C1108" t="s">
        <v>1078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5">
      <c r="A1109" t="s">
        <v>1319</v>
      </c>
      <c r="B1109" t="s">
        <v>16</v>
      </c>
      <c r="C1109" t="s">
        <v>1320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5">
      <c r="A1110" t="s">
        <v>1321</v>
      </c>
      <c r="B1110" t="s">
        <v>12</v>
      </c>
      <c r="C1110" t="s">
        <v>1320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5">
      <c r="A1111" t="s">
        <v>1322</v>
      </c>
      <c r="B1111" t="s">
        <v>16</v>
      </c>
      <c r="C1111" t="s">
        <v>3171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5">
      <c r="A1112" t="s">
        <v>1323</v>
      </c>
      <c r="B1112" t="s">
        <v>12</v>
      </c>
      <c r="C1112" t="s">
        <v>3171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5">
      <c r="A1113" t="s">
        <v>1324</v>
      </c>
      <c r="B1113" t="s">
        <v>16</v>
      </c>
      <c r="C1113" t="s">
        <v>1325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5">
      <c r="A1114" t="s">
        <v>1326</v>
      </c>
      <c r="B1114" t="s">
        <v>16</v>
      </c>
      <c r="C1114" t="s">
        <v>1325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5">
      <c r="A1115" t="s">
        <v>1327</v>
      </c>
      <c r="B1115" t="s">
        <v>16</v>
      </c>
      <c r="C1115" t="s">
        <v>1325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5">
      <c r="A1116" t="s">
        <v>1328</v>
      </c>
      <c r="B1116" t="s">
        <v>12</v>
      </c>
      <c r="C1116" t="s">
        <v>1329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5">
      <c r="A1117" t="s">
        <v>1330</v>
      </c>
      <c r="B1117" t="s">
        <v>12</v>
      </c>
      <c r="C1117" t="s">
        <v>1331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5">
      <c r="A1118" t="s">
        <v>3471</v>
      </c>
      <c r="B1118" t="s">
        <v>12</v>
      </c>
      <c r="C1118" t="s">
        <v>3472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5">
      <c r="A1119" t="s">
        <v>1332</v>
      </c>
      <c r="B1119" t="s">
        <v>16</v>
      </c>
      <c r="C1119" t="s">
        <v>1333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5">
      <c r="A1120" t="s">
        <v>1334</v>
      </c>
      <c r="B1120" t="s">
        <v>16</v>
      </c>
      <c r="C1120" t="s">
        <v>1333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5">
      <c r="A1121" t="s">
        <v>1335</v>
      </c>
      <c r="B1121" t="s">
        <v>16</v>
      </c>
      <c r="C1121" t="s">
        <v>1333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5">
      <c r="A1122" t="s">
        <v>1336</v>
      </c>
      <c r="B1122" t="s">
        <v>12</v>
      </c>
      <c r="C1122" t="s">
        <v>1333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5">
      <c r="A1123" t="s">
        <v>3193</v>
      </c>
      <c r="B1123" t="s">
        <v>16</v>
      </c>
      <c r="C1123" t="s">
        <v>3743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5">
      <c r="A1124" t="s">
        <v>3194</v>
      </c>
      <c r="B1124" t="s">
        <v>16</v>
      </c>
      <c r="C1124" t="s">
        <v>3743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5">
      <c r="A1125" t="s">
        <v>3195</v>
      </c>
      <c r="B1125" t="s">
        <v>16</v>
      </c>
      <c r="C1125" t="s">
        <v>3743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5">
      <c r="A1126" t="s">
        <v>3196</v>
      </c>
      <c r="B1126" t="s">
        <v>12</v>
      </c>
      <c r="C1126" t="s">
        <v>3197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5">
      <c r="A1127" t="s">
        <v>3198</v>
      </c>
      <c r="B1127" t="s">
        <v>12</v>
      </c>
      <c r="C1127" t="s">
        <v>3199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5">
      <c r="A1128" t="s">
        <v>3200</v>
      </c>
      <c r="B1128" t="s">
        <v>16</v>
      </c>
      <c r="C1128" t="s">
        <v>3744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5">
      <c r="A1129" t="s">
        <v>3201</v>
      </c>
      <c r="B1129" t="s">
        <v>16</v>
      </c>
      <c r="C1129" t="s">
        <v>3744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5">
      <c r="A1130" t="s">
        <v>3202</v>
      </c>
      <c r="B1130" t="s">
        <v>16</v>
      </c>
      <c r="C1130" t="s">
        <v>3744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5">
      <c r="A1131" t="s">
        <v>3203</v>
      </c>
      <c r="B1131" t="s">
        <v>12</v>
      </c>
      <c r="C1131" t="s">
        <v>3745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5">
      <c r="A1132" t="s">
        <v>256</v>
      </c>
      <c r="B1132" t="s">
        <v>16</v>
      </c>
      <c r="C1132" t="s">
        <v>257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5">
      <c r="A1133" t="s">
        <v>258</v>
      </c>
      <c r="B1133" t="s">
        <v>16</v>
      </c>
      <c r="C1133" t="s">
        <v>257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5">
      <c r="A1134" t="s">
        <v>1337</v>
      </c>
      <c r="B1134" t="s">
        <v>16</v>
      </c>
      <c r="C1134" t="s">
        <v>257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5">
      <c r="A1135" t="s">
        <v>1338</v>
      </c>
      <c r="B1135" t="s">
        <v>16</v>
      </c>
      <c r="C1135" t="s">
        <v>257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5">
      <c r="A1136" t="s">
        <v>1339</v>
      </c>
      <c r="B1136" t="s">
        <v>16</v>
      </c>
      <c r="C1136" t="s">
        <v>257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5">
      <c r="A1137" t="s">
        <v>1340</v>
      </c>
      <c r="B1137" t="s">
        <v>12</v>
      </c>
      <c r="C1137" t="s">
        <v>257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5">
      <c r="A1138" t="s">
        <v>259</v>
      </c>
      <c r="B1138" t="s">
        <v>16</v>
      </c>
      <c r="C1138" t="s">
        <v>260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5">
      <c r="A1139" t="s">
        <v>261</v>
      </c>
      <c r="B1139" t="s">
        <v>16</v>
      </c>
      <c r="C1139" t="s">
        <v>260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5">
      <c r="A1140" t="s">
        <v>1341</v>
      </c>
      <c r="B1140" t="s">
        <v>16</v>
      </c>
      <c r="C1140" t="s">
        <v>260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5">
      <c r="A1141" t="s">
        <v>1342</v>
      </c>
      <c r="B1141" t="s">
        <v>16</v>
      </c>
      <c r="C1141" t="s">
        <v>260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5">
      <c r="A1142" t="s">
        <v>1343</v>
      </c>
      <c r="B1142" t="s">
        <v>16</v>
      </c>
      <c r="C1142" t="s">
        <v>260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5">
      <c r="A1143" t="s">
        <v>1344</v>
      </c>
      <c r="B1143" t="s">
        <v>12</v>
      </c>
      <c r="C1143" t="s">
        <v>260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5">
      <c r="A1144" t="s">
        <v>262</v>
      </c>
      <c r="B1144" t="s">
        <v>16</v>
      </c>
      <c r="C1144" t="s">
        <v>263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5">
      <c r="A1145" t="s">
        <v>264</v>
      </c>
      <c r="B1145" t="s">
        <v>16</v>
      </c>
      <c r="C1145" t="s">
        <v>263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5">
      <c r="A1146" t="s">
        <v>1345</v>
      </c>
      <c r="B1146" t="s">
        <v>16</v>
      </c>
      <c r="C1146" t="s">
        <v>263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5">
      <c r="A1147" t="s">
        <v>1346</v>
      </c>
      <c r="B1147" t="s">
        <v>16</v>
      </c>
      <c r="C1147" t="s">
        <v>263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5">
      <c r="A1148" t="s">
        <v>1347</v>
      </c>
      <c r="B1148" t="s">
        <v>16</v>
      </c>
      <c r="C1148" t="s">
        <v>263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5">
      <c r="A1149" t="s">
        <v>1348</v>
      </c>
      <c r="B1149" t="s">
        <v>12</v>
      </c>
      <c r="C1149" t="s">
        <v>263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5">
      <c r="A1150" t="s">
        <v>265</v>
      </c>
      <c r="B1150" t="s">
        <v>16</v>
      </c>
      <c r="C1150" t="s">
        <v>266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5">
      <c r="A1151" t="s">
        <v>267</v>
      </c>
      <c r="B1151" t="s">
        <v>16</v>
      </c>
      <c r="C1151" t="s">
        <v>266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5">
      <c r="A1152" t="s">
        <v>268</v>
      </c>
      <c r="B1152" t="s">
        <v>16</v>
      </c>
      <c r="C1152" t="s">
        <v>269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5">
      <c r="A1153" t="s">
        <v>270</v>
      </c>
      <c r="B1153" t="s">
        <v>16</v>
      </c>
      <c r="C1153" t="s">
        <v>271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5">
      <c r="A1154" t="s">
        <v>272</v>
      </c>
      <c r="B1154" t="s">
        <v>16</v>
      </c>
      <c r="C1154" t="s">
        <v>72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5">
      <c r="A1155" t="s">
        <v>1349</v>
      </c>
      <c r="B1155" t="s">
        <v>16</v>
      </c>
      <c r="C1155" t="s">
        <v>1350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5">
      <c r="A1156" t="s">
        <v>1351</v>
      </c>
      <c r="B1156" t="s">
        <v>16</v>
      </c>
      <c r="C1156" t="s">
        <v>1350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5">
      <c r="A1157" t="s">
        <v>1352</v>
      </c>
      <c r="B1157" t="s">
        <v>16</v>
      </c>
      <c r="C1157" t="s">
        <v>1350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5">
      <c r="A1158" t="s">
        <v>1353</v>
      </c>
      <c r="B1158" t="s">
        <v>12</v>
      </c>
      <c r="C1158" t="s">
        <v>1350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5">
      <c r="A1159" t="s">
        <v>273</v>
      </c>
      <c r="B1159" t="s">
        <v>16</v>
      </c>
      <c r="C1159" t="s">
        <v>274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5">
      <c r="A1160" t="s">
        <v>275</v>
      </c>
      <c r="B1160" t="s">
        <v>16</v>
      </c>
      <c r="C1160" t="s">
        <v>72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5">
      <c r="A1161" t="s">
        <v>1354</v>
      </c>
      <c r="B1161" t="s">
        <v>16</v>
      </c>
      <c r="C1161" t="s">
        <v>3746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5">
      <c r="A1162" t="s">
        <v>1355</v>
      </c>
      <c r="B1162" t="s">
        <v>16</v>
      </c>
      <c r="C1162" t="s">
        <v>3746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5">
      <c r="A1163" t="s">
        <v>1356</v>
      </c>
      <c r="B1163" t="s">
        <v>16</v>
      </c>
      <c r="C1163" t="s">
        <v>3746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5">
      <c r="A1164" t="s">
        <v>1357</v>
      </c>
      <c r="B1164" t="s">
        <v>12</v>
      </c>
      <c r="C1164" t="s">
        <v>3746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5">
      <c r="A1165" t="s">
        <v>276</v>
      </c>
      <c r="B1165" t="s">
        <v>16</v>
      </c>
      <c r="C1165" t="s">
        <v>277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5">
      <c r="A1166" t="s">
        <v>278</v>
      </c>
      <c r="B1166" t="s">
        <v>16</v>
      </c>
      <c r="C1166" t="s">
        <v>72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5">
      <c r="A1167" t="s">
        <v>1358</v>
      </c>
      <c r="B1167" t="s">
        <v>16</v>
      </c>
      <c r="C1167" t="s">
        <v>1359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5">
      <c r="A1168" t="s">
        <v>1360</v>
      </c>
      <c r="B1168" t="s">
        <v>16</v>
      </c>
      <c r="C1168" t="s">
        <v>1359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5">
      <c r="A1169" t="s">
        <v>1361</v>
      </c>
      <c r="B1169" t="s">
        <v>16</v>
      </c>
      <c r="C1169" t="s">
        <v>1359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5">
      <c r="A1170" t="s">
        <v>1362</v>
      </c>
      <c r="B1170" t="s">
        <v>12</v>
      </c>
      <c r="C1170" t="s">
        <v>1359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5">
      <c r="A1171" t="s">
        <v>279</v>
      </c>
      <c r="B1171" t="s">
        <v>16</v>
      </c>
      <c r="C1171" t="s">
        <v>280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5">
      <c r="A1172" t="s">
        <v>281</v>
      </c>
      <c r="B1172" t="s">
        <v>16</v>
      </c>
      <c r="C1172" t="s">
        <v>72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5">
      <c r="A1173" t="s">
        <v>1363</v>
      </c>
      <c r="B1173" t="s">
        <v>16</v>
      </c>
      <c r="C1173" t="s">
        <v>1364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5">
      <c r="A1174" t="s">
        <v>1365</v>
      </c>
      <c r="B1174" t="s">
        <v>16</v>
      </c>
      <c r="C1174" t="s">
        <v>1364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5">
      <c r="A1175" t="s">
        <v>1366</v>
      </c>
      <c r="B1175" t="s">
        <v>16</v>
      </c>
      <c r="C1175" t="s">
        <v>1364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5">
      <c r="A1176" t="s">
        <v>1367</v>
      </c>
      <c r="B1176" t="s">
        <v>12</v>
      </c>
      <c r="C1176" t="s">
        <v>1364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5">
      <c r="A1177" t="s">
        <v>575</v>
      </c>
      <c r="B1177" t="s">
        <v>16</v>
      </c>
      <c r="C1177" t="s">
        <v>576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5">
      <c r="A1178" t="s">
        <v>577</v>
      </c>
      <c r="B1178" t="s">
        <v>16</v>
      </c>
      <c r="C1178" t="s">
        <v>3747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5">
      <c r="A1179" t="s">
        <v>578</v>
      </c>
      <c r="B1179" t="s">
        <v>16</v>
      </c>
      <c r="C1179" t="s">
        <v>72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5">
      <c r="A1180" t="s">
        <v>1368</v>
      </c>
      <c r="B1180" t="s">
        <v>16</v>
      </c>
      <c r="C1180" t="s">
        <v>3747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5">
      <c r="A1181" t="s">
        <v>1369</v>
      </c>
      <c r="B1181" t="s">
        <v>16</v>
      </c>
      <c r="C1181" t="s">
        <v>3747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5">
      <c r="A1182" t="s">
        <v>1370</v>
      </c>
      <c r="B1182" t="s">
        <v>16</v>
      </c>
      <c r="C1182" t="s">
        <v>3747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5">
      <c r="A1183" t="s">
        <v>1371</v>
      </c>
      <c r="B1183" t="s">
        <v>12</v>
      </c>
      <c r="C1183" t="s">
        <v>3747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5">
      <c r="A1184" t="s">
        <v>591</v>
      </c>
      <c r="B1184" t="s">
        <v>16</v>
      </c>
      <c r="C1184" t="s">
        <v>266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5">
      <c r="A1185" t="s">
        <v>592</v>
      </c>
      <c r="B1185" t="s">
        <v>16</v>
      </c>
      <c r="C1185" t="s">
        <v>593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5">
      <c r="A1186" t="s">
        <v>594</v>
      </c>
      <c r="B1186" t="s">
        <v>16</v>
      </c>
      <c r="C1186" t="s">
        <v>72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5">
      <c r="A1187" t="s">
        <v>1372</v>
      </c>
      <c r="B1187" t="s">
        <v>16</v>
      </c>
      <c r="C1187" t="s">
        <v>1373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5">
      <c r="A1188" t="s">
        <v>1374</v>
      </c>
      <c r="B1188" t="s">
        <v>16</v>
      </c>
      <c r="C1188" t="s">
        <v>1373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5">
      <c r="A1189" t="s">
        <v>1375</v>
      </c>
      <c r="B1189" t="s">
        <v>16</v>
      </c>
      <c r="C1189" t="s">
        <v>1373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5">
      <c r="A1190" t="s">
        <v>1376</v>
      </c>
      <c r="B1190" t="s">
        <v>12</v>
      </c>
      <c r="C1190" t="s">
        <v>1377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5">
      <c r="A1191" t="s">
        <v>282</v>
      </c>
      <c r="B1191" t="s">
        <v>16</v>
      </c>
      <c r="C1191" t="s">
        <v>283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5">
      <c r="A1192" t="s">
        <v>284</v>
      </c>
      <c r="B1192" t="s">
        <v>16</v>
      </c>
      <c r="C1192" t="s">
        <v>283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5">
      <c r="A1193" t="s">
        <v>285</v>
      </c>
      <c r="B1193" t="s">
        <v>16</v>
      </c>
      <c r="C1193" t="s">
        <v>286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5">
      <c r="A1194" t="s">
        <v>287</v>
      </c>
      <c r="B1194" t="s">
        <v>16</v>
      </c>
      <c r="C1194" t="s">
        <v>286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5">
      <c r="A1195" t="s">
        <v>288</v>
      </c>
      <c r="B1195" t="s">
        <v>16</v>
      </c>
      <c r="C1195" t="s">
        <v>289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5">
      <c r="A1196" t="s">
        <v>290</v>
      </c>
      <c r="B1196" t="s">
        <v>16</v>
      </c>
      <c r="C1196" t="s">
        <v>291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5">
      <c r="A1197" t="s">
        <v>292</v>
      </c>
      <c r="B1197" t="s">
        <v>16</v>
      </c>
      <c r="C1197" t="s">
        <v>72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5">
      <c r="A1198" t="s">
        <v>1378</v>
      </c>
      <c r="B1198" t="s">
        <v>16</v>
      </c>
      <c r="C1198" t="s">
        <v>289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5">
      <c r="A1199" t="s">
        <v>1379</v>
      </c>
      <c r="B1199" t="s">
        <v>16</v>
      </c>
      <c r="C1199" t="s">
        <v>289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5">
      <c r="A1200" t="s">
        <v>1380</v>
      </c>
      <c r="B1200" t="s">
        <v>16</v>
      </c>
      <c r="C1200" t="s">
        <v>289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5">
      <c r="A1201" t="s">
        <v>1381</v>
      </c>
      <c r="B1201" t="s">
        <v>12</v>
      </c>
      <c r="C1201" t="s">
        <v>289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5">
      <c r="A1202" t="s">
        <v>293</v>
      </c>
      <c r="B1202" t="s">
        <v>16</v>
      </c>
      <c r="C1202" t="s">
        <v>294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5">
      <c r="A1203" t="s">
        <v>295</v>
      </c>
      <c r="B1203" t="s">
        <v>16</v>
      </c>
      <c r="C1203" t="s">
        <v>294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5">
      <c r="A1204" t="s">
        <v>296</v>
      </c>
      <c r="B1204" t="s">
        <v>16</v>
      </c>
      <c r="C1204" t="s">
        <v>297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5">
      <c r="A1205" t="s">
        <v>298</v>
      </c>
      <c r="B1205" t="s">
        <v>16</v>
      </c>
      <c r="C1205" t="s">
        <v>299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5">
      <c r="A1206" t="s">
        <v>300</v>
      </c>
      <c r="B1206" t="s">
        <v>16</v>
      </c>
      <c r="C1206" t="s">
        <v>299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5">
      <c r="A1207" t="s">
        <v>1382</v>
      </c>
      <c r="B1207" t="s">
        <v>16</v>
      </c>
      <c r="C1207" t="s">
        <v>299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5">
      <c r="A1208" t="s">
        <v>1383</v>
      </c>
      <c r="B1208" t="s">
        <v>16</v>
      </c>
      <c r="C1208" t="s">
        <v>299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5">
      <c r="A1209" t="s">
        <v>1384</v>
      </c>
      <c r="B1209" t="s">
        <v>16</v>
      </c>
      <c r="C1209" t="s">
        <v>299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5">
      <c r="A1210" t="s">
        <v>1385</v>
      </c>
      <c r="B1210" t="s">
        <v>12</v>
      </c>
      <c r="C1210" t="s">
        <v>299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5">
      <c r="A1211" t="s">
        <v>301</v>
      </c>
      <c r="B1211" t="s">
        <v>16</v>
      </c>
      <c r="C1211" t="s">
        <v>302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5">
      <c r="A1212" t="s">
        <v>303</v>
      </c>
      <c r="B1212" t="s">
        <v>16</v>
      </c>
      <c r="C1212" t="s">
        <v>302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5">
      <c r="A1213" t="s">
        <v>304</v>
      </c>
      <c r="B1213" t="s">
        <v>16</v>
      </c>
      <c r="C1213" t="s">
        <v>305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5">
      <c r="A1214" t="s">
        <v>306</v>
      </c>
      <c r="B1214" t="s">
        <v>16</v>
      </c>
      <c r="C1214" t="s">
        <v>307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5">
      <c r="A1215" t="s">
        <v>308</v>
      </c>
      <c r="B1215" t="s">
        <v>16</v>
      </c>
      <c r="C1215" t="s">
        <v>72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5">
      <c r="A1216" t="s">
        <v>1386</v>
      </c>
      <c r="B1216" t="s">
        <v>16</v>
      </c>
      <c r="C1216" t="s">
        <v>307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5">
      <c r="A1217" t="s">
        <v>1387</v>
      </c>
      <c r="B1217" t="s">
        <v>16</v>
      </c>
      <c r="C1217" t="s">
        <v>307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5">
      <c r="A1218" t="s">
        <v>1388</v>
      </c>
      <c r="B1218" t="s">
        <v>16</v>
      </c>
      <c r="C1218" t="s">
        <v>307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5">
      <c r="A1219" t="s">
        <v>1389</v>
      </c>
      <c r="B1219" t="s">
        <v>12</v>
      </c>
      <c r="C1219" t="s">
        <v>307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5">
      <c r="A1220" t="s">
        <v>309</v>
      </c>
      <c r="B1220" t="s">
        <v>16</v>
      </c>
      <c r="C1220" t="s">
        <v>3641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5">
      <c r="A1221" t="s">
        <v>310</v>
      </c>
      <c r="B1221" t="s">
        <v>16</v>
      </c>
      <c r="C1221" t="s">
        <v>72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5">
      <c r="A1222" t="s">
        <v>1390</v>
      </c>
      <c r="B1222" t="s">
        <v>16</v>
      </c>
      <c r="C1222" t="s">
        <v>1391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5">
      <c r="A1223" t="s">
        <v>1392</v>
      </c>
      <c r="B1223" t="s">
        <v>16</v>
      </c>
      <c r="C1223" t="s">
        <v>1391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5">
      <c r="A1224" t="s">
        <v>1393</v>
      </c>
      <c r="B1224" t="s">
        <v>16</v>
      </c>
      <c r="C1224" t="s">
        <v>1391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5">
      <c r="A1225" t="s">
        <v>1394</v>
      </c>
      <c r="B1225" t="s">
        <v>12</v>
      </c>
      <c r="C1225" t="s">
        <v>1391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5">
      <c r="A1226" t="s">
        <v>563</v>
      </c>
      <c r="B1226" t="s">
        <v>16</v>
      </c>
      <c r="C1226" t="s">
        <v>564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5">
      <c r="A1227" t="s">
        <v>565</v>
      </c>
      <c r="B1227" t="s">
        <v>16</v>
      </c>
      <c r="C1227" t="s">
        <v>566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5">
      <c r="A1228" t="s">
        <v>557</v>
      </c>
      <c r="B1228" t="s">
        <v>16</v>
      </c>
      <c r="C1228" t="s">
        <v>566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5">
      <c r="A1229" t="s">
        <v>567</v>
      </c>
      <c r="B1229" t="s">
        <v>16</v>
      </c>
      <c r="C1229" t="s">
        <v>566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5">
      <c r="A1230" t="s">
        <v>568</v>
      </c>
      <c r="B1230" t="s">
        <v>16</v>
      </c>
      <c r="C1230" t="s">
        <v>566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5">
      <c r="A1231" t="s">
        <v>569</v>
      </c>
      <c r="B1231" t="s">
        <v>16</v>
      </c>
      <c r="C1231" t="s">
        <v>72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5">
      <c r="A1232" t="s">
        <v>1395</v>
      </c>
      <c r="B1232" t="s">
        <v>16</v>
      </c>
      <c r="C1232" t="s">
        <v>566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5">
      <c r="A1233" t="s">
        <v>1396</v>
      </c>
      <c r="B1233" t="s">
        <v>16</v>
      </c>
      <c r="C1233" t="s">
        <v>566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5">
      <c r="A1234" t="s">
        <v>1397</v>
      </c>
      <c r="B1234" t="s">
        <v>16</v>
      </c>
      <c r="C1234" t="s">
        <v>566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5">
      <c r="A1235" t="s">
        <v>1398</v>
      </c>
      <c r="B1235" t="s">
        <v>12</v>
      </c>
      <c r="C1235" t="s">
        <v>566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5">
      <c r="A1236" t="s">
        <v>3204</v>
      </c>
      <c r="B1236" t="s">
        <v>16</v>
      </c>
      <c r="C1236" t="s">
        <v>266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5">
      <c r="A1237" t="s">
        <v>3205</v>
      </c>
      <c r="B1237" t="s">
        <v>16</v>
      </c>
      <c r="C1237" t="s">
        <v>266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5">
      <c r="A1238" t="s">
        <v>3321</v>
      </c>
      <c r="B1238" t="s">
        <v>16</v>
      </c>
      <c r="C1238" t="s">
        <v>3748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5">
      <c r="A1239" t="s">
        <v>3322</v>
      </c>
      <c r="B1239" t="s">
        <v>16</v>
      </c>
      <c r="C1239" t="s">
        <v>3642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5">
      <c r="A1240" t="s">
        <v>3323</v>
      </c>
      <c r="B1240" t="s">
        <v>16</v>
      </c>
      <c r="C1240" t="s">
        <v>3642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5">
      <c r="A1241" t="s">
        <v>3324</v>
      </c>
      <c r="B1241" t="s">
        <v>16</v>
      </c>
      <c r="C1241" t="s">
        <v>3642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5">
      <c r="A1242" t="s">
        <v>3325</v>
      </c>
      <c r="B1242" t="s">
        <v>16</v>
      </c>
      <c r="C1242" t="s">
        <v>3642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5">
      <c r="A1243" t="s">
        <v>3326</v>
      </c>
      <c r="B1243" t="s">
        <v>16</v>
      </c>
      <c r="C1243" t="s">
        <v>3206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5">
      <c r="A1244" t="s">
        <v>3327</v>
      </c>
      <c r="B1244" t="s">
        <v>12</v>
      </c>
      <c r="C1244" t="s">
        <v>3643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5">
      <c r="A1245" t="s">
        <v>3360</v>
      </c>
      <c r="B1245" t="s">
        <v>16</v>
      </c>
      <c r="C1245" t="s">
        <v>3358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5">
      <c r="A1246" t="s">
        <v>3370</v>
      </c>
      <c r="B1246" t="s">
        <v>16</v>
      </c>
      <c r="C1246" t="s">
        <v>3359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5">
      <c r="A1247" t="s">
        <v>3371</v>
      </c>
      <c r="B1247" t="s">
        <v>16</v>
      </c>
      <c r="C1247" t="s">
        <v>3359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5">
      <c r="A1248" t="s">
        <v>3372</v>
      </c>
      <c r="B1248" t="s">
        <v>16</v>
      </c>
      <c r="C1248" t="s">
        <v>3359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5">
      <c r="A1249" t="s">
        <v>3373</v>
      </c>
      <c r="B1249" t="s">
        <v>16</v>
      </c>
      <c r="C1249" t="s">
        <v>3359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5">
      <c r="A1250" t="s">
        <v>3374</v>
      </c>
      <c r="B1250" t="s">
        <v>16</v>
      </c>
      <c r="C1250" t="s">
        <v>3359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5">
      <c r="A1251" t="s">
        <v>3375</v>
      </c>
      <c r="B1251" t="s">
        <v>16</v>
      </c>
      <c r="C1251" t="s">
        <v>3359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5">
      <c r="A1252" t="s">
        <v>3376</v>
      </c>
      <c r="B1252" t="s">
        <v>16</v>
      </c>
      <c r="C1252" t="s">
        <v>3359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5">
      <c r="A1253" t="s">
        <v>1399</v>
      </c>
      <c r="B1253" t="s">
        <v>16</v>
      </c>
      <c r="C1253" t="s">
        <v>1400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5">
      <c r="A1254" t="s">
        <v>1401</v>
      </c>
      <c r="B1254" t="s">
        <v>12</v>
      </c>
      <c r="C1254" t="s">
        <v>1400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5">
      <c r="A1255" t="s">
        <v>1402</v>
      </c>
      <c r="B1255" t="s">
        <v>16</v>
      </c>
      <c r="C1255" t="s">
        <v>1403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5">
      <c r="A1256" t="s">
        <v>1404</v>
      </c>
      <c r="B1256" t="s">
        <v>12</v>
      </c>
      <c r="C1256" t="s">
        <v>1403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5">
      <c r="A1257" t="s">
        <v>311</v>
      </c>
      <c r="B1257" t="s">
        <v>16</v>
      </c>
      <c r="C1257" t="s">
        <v>312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5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5">
      <c r="A1259" t="s">
        <v>314</v>
      </c>
      <c r="B1259" t="s">
        <v>16</v>
      </c>
      <c r="C1259" t="s">
        <v>3749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5">
      <c r="A1260" t="s">
        <v>315</v>
      </c>
      <c r="B1260" t="s">
        <v>16</v>
      </c>
      <c r="C1260" t="s">
        <v>3749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5">
      <c r="A1261" t="s">
        <v>316</v>
      </c>
      <c r="B1261" t="s">
        <v>16</v>
      </c>
      <c r="C1261" t="s">
        <v>3644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5">
      <c r="A1262" t="s">
        <v>317</v>
      </c>
      <c r="B1262" t="s">
        <v>16</v>
      </c>
      <c r="C1262" t="s">
        <v>179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5">
      <c r="A1263" t="s">
        <v>318</v>
      </c>
      <c r="B1263" t="s">
        <v>16</v>
      </c>
      <c r="C1263" t="s">
        <v>3750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5">
      <c r="A1264" t="s">
        <v>1405</v>
      </c>
      <c r="B1264" t="s">
        <v>16</v>
      </c>
      <c r="C1264" t="s">
        <v>1406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5">
      <c r="A1265" t="s">
        <v>1407</v>
      </c>
      <c r="B1265" t="s">
        <v>16</v>
      </c>
      <c r="C1265" t="s">
        <v>1408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5">
      <c r="A1266" t="s">
        <v>1409</v>
      </c>
      <c r="B1266" t="s">
        <v>16</v>
      </c>
      <c r="C1266" t="s">
        <v>641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5">
      <c r="A1267" t="s">
        <v>1410</v>
      </c>
      <c r="B1267" t="s">
        <v>12</v>
      </c>
      <c r="C1267" t="s">
        <v>643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5">
      <c r="A1268" t="s">
        <v>1411</v>
      </c>
      <c r="B1268" t="s">
        <v>16</v>
      </c>
      <c r="C1268" t="s">
        <v>1412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5">
      <c r="A1269" t="s">
        <v>1413</v>
      </c>
      <c r="B1269" t="s">
        <v>16</v>
      </c>
      <c r="C1269" t="s">
        <v>641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5">
      <c r="A1270" t="s">
        <v>1414</v>
      </c>
      <c r="B1270" t="s">
        <v>12</v>
      </c>
      <c r="C1270" t="s">
        <v>643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5">
      <c r="A1271" t="s">
        <v>2577</v>
      </c>
      <c r="B1271" t="s">
        <v>16</v>
      </c>
      <c r="C1271" t="s">
        <v>1435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5">
      <c r="A1272" t="s">
        <v>2578</v>
      </c>
      <c r="B1272" t="s">
        <v>16</v>
      </c>
      <c r="C1272" t="s">
        <v>641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5">
      <c r="A1273" t="s">
        <v>2579</v>
      </c>
      <c r="B1273" t="s">
        <v>12</v>
      </c>
      <c r="C1273" t="s">
        <v>643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5">
      <c r="A1274" t="s">
        <v>1415</v>
      </c>
      <c r="B1274" t="s">
        <v>16</v>
      </c>
      <c r="C1274" t="s">
        <v>319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5">
      <c r="A1275" t="s">
        <v>1416</v>
      </c>
      <c r="B1275" t="s">
        <v>16</v>
      </c>
      <c r="C1275" t="s">
        <v>1408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5">
      <c r="A1276" t="s">
        <v>1417</v>
      </c>
      <c r="B1276" t="s">
        <v>16</v>
      </c>
      <c r="C1276" t="s">
        <v>643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5">
      <c r="A1277" t="s">
        <v>1418</v>
      </c>
      <c r="B1277" t="s">
        <v>12</v>
      </c>
      <c r="C1277" t="s">
        <v>643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5">
      <c r="A1278" t="s">
        <v>2767</v>
      </c>
      <c r="B1278" t="s">
        <v>12</v>
      </c>
      <c r="C1278" t="s">
        <v>670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5">
      <c r="A1279" t="s">
        <v>1419</v>
      </c>
      <c r="B1279" t="s">
        <v>12</v>
      </c>
      <c r="C1279" t="s">
        <v>672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5">
      <c r="A1280" t="s">
        <v>1420</v>
      </c>
      <c r="B1280" t="s">
        <v>12</v>
      </c>
      <c r="C1280" t="s">
        <v>1421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5">
      <c r="A1281" t="s">
        <v>1422</v>
      </c>
      <c r="B1281" t="s">
        <v>12</v>
      </c>
      <c r="C1281" t="s">
        <v>674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5">
      <c r="A1282" t="s">
        <v>1423</v>
      </c>
      <c r="B1282" t="s">
        <v>16</v>
      </c>
      <c r="C1282" t="s">
        <v>675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5">
      <c r="A1283" t="s">
        <v>1424</v>
      </c>
      <c r="B1283" t="s">
        <v>12</v>
      </c>
      <c r="C1283" t="s">
        <v>677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5">
      <c r="A1284" t="s">
        <v>1425</v>
      </c>
      <c r="B1284" t="s">
        <v>16</v>
      </c>
      <c r="C1284" t="s">
        <v>680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5">
      <c r="A1285" t="s">
        <v>1426</v>
      </c>
      <c r="B1285" t="s">
        <v>12</v>
      </c>
      <c r="C1285" t="s">
        <v>680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5">
      <c r="A1286" t="s">
        <v>1427</v>
      </c>
      <c r="B1286" t="s">
        <v>16</v>
      </c>
      <c r="C1286" t="s">
        <v>1412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5">
      <c r="A1287" t="s">
        <v>1428</v>
      </c>
      <c r="B1287" t="s">
        <v>16</v>
      </c>
      <c r="C1287" t="s">
        <v>643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5">
      <c r="A1288" t="s">
        <v>1429</v>
      </c>
      <c r="B1288" t="s">
        <v>12</v>
      </c>
      <c r="C1288" t="s">
        <v>643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5">
      <c r="A1289" t="s">
        <v>2768</v>
      </c>
      <c r="B1289" t="s">
        <v>12</v>
      </c>
      <c r="C1289" t="s">
        <v>670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5">
      <c r="A1290" t="s">
        <v>1430</v>
      </c>
      <c r="B1290" t="s">
        <v>12</v>
      </c>
      <c r="C1290" t="s">
        <v>672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5">
      <c r="A1291" t="s">
        <v>2631</v>
      </c>
      <c r="B1291" t="s">
        <v>12</v>
      </c>
      <c r="C1291" t="s">
        <v>1421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5">
      <c r="A1292" t="s">
        <v>1431</v>
      </c>
      <c r="B1292" t="s">
        <v>12</v>
      </c>
      <c r="C1292" t="s">
        <v>674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5">
      <c r="A1293" t="s">
        <v>1432</v>
      </c>
      <c r="B1293" t="s">
        <v>16</v>
      </c>
      <c r="C1293" t="s">
        <v>680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5">
      <c r="A1294" t="s">
        <v>1433</v>
      </c>
      <c r="B1294" t="s">
        <v>12</v>
      </c>
      <c r="C1294" t="s">
        <v>680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5">
      <c r="A1295" t="s">
        <v>1434</v>
      </c>
      <c r="B1295" t="s">
        <v>16</v>
      </c>
      <c r="C1295" t="s">
        <v>1435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5">
      <c r="A1296" t="s">
        <v>1436</v>
      </c>
      <c r="B1296" t="s">
        <v>16</v>
      </c>
      <c r="C1296" t="s">
        <v>643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5">
      <c r="A1297" t="s">
        <v>2667</v>
      </c>
      <c r="B1297" t="s">
        <v>12</v>
      </c>
      <c r="C1297" t="s">
        <v>643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5">
      <c r="A1298" t="s">
        <v>2746</v>
      </c>
      <c r="B1298" t="s">
        <v>12</v>
      </c>
      <c r="C1298" t="s">
        <v>670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5">
      <c r="A1299" t="s">
        <v>1437</v>
      </c>
      <c r="B1299" t="s">
        <v>12</v>
      </c>
      <c r="C1299" t="s">
        <v>672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5">
      <c r="A1300" t="s">
        <v>2714</v>
      </c>
      <c r="B1300" t="s">
        <v>12</v>
      </c>
      <c r="C1300" t="s">
        <v>1421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5">
      <c r="A1301" t="s">
        <v>2632</v>
      </c>
      <c r="B1301" t="s">
        <v>12</v>
      </c>
      <c r="C1301" t="s">
        <v>674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5">
      <c r="A1302" t="s">
        <v>1438</v>
      </c>
      <c r="B1302" t="s">
        <v>16</v>
      </c>
      <c r="C1302" t="s">
        <v>675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5">
      <c r="A1303" t="s">
        <v>1439</v>
      </c>
      <c r="B1303" t="s">
        <v>12</v>
      </c>
      <c r="C1303" t="s">
        <v>677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5">
      <c r="A1304" t="s">
        <v>1440</v>
      </c>
      <c r="B1304" t="s">
        <v>16</v>
      </c>
      <c r="C1304" t="s">
        <v>680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5">
      <c r="A1305" t="s">
        <v>1441</v>
      </c>
      <c r="B1305" t="s">
        <v>12</v>
      </c>
      <c r="C1305" t="s">
        <v>680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5">
      <c r="A1306" t="s">
        <v>3207</v>
      </c>
      <c r="B1306" t="s">
        <v>16</v>
      </c>
      <c r="C1306" t="s">
        <v>3208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5">
      <c r="A1307" t="s">
        <v>3209</v>
      </c>
      <c r="B1307" t="s">
        <v>16</v>
      </c>
      <c r="C1307" t="s">
        <v>1408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5">
      <c r="A1308" t="s">
        <v>3210</v>
      </c>
      <c r="B1308" t="s">
        <v>16</v>
      </c>
      <c r="C1308" t="s">
        <v>643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5">
      <c r="A1309" t="s">
        <v>3211</v>
      </c>
      <c r="B1309" t="s">
        <v>12</v>
      </c>
      <c r="C1309" t="s">
        <v>643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5">
      <c r="A1310" t="s">
        <v>3212</v>
      </c>
      <c r="B1310" t="s">
        <v>12</v>
      </c>
      <c r="C1310" t="s">
        <v>670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5">
      <c r="A1311" t="s">
        <v>3213</v>
      </c>
      <c r="B1311" t="s">
        <v>12</v>
      </c>
      <c r="C1311" t="s">
        <v>674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5">
      <c r="A1312" t="s">
        <v>3214</v>
      </c>
      <c r="B1312" t="s">
        <v>16</v>
      </c>
      <c r="C1312" t="s">
        <v>675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5">
      <c r="A1313" t="s">
        <v>3215</v>
      </c>
      <c r="B1313" t="s">
        <v>12</v>
      </c>
      <c r="C1313" t="s">
        <v>677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5">
      <c r="A1314" t="s">
        <v>1442</v>
      </c>
      <c r="B1314" t="s">
        <v>16</v>
      </c>
      <c r="C1314" t="s">
        <v>3751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5">
      <c r="A1315" t="s">
        <v>1443</v>
      </c>
      <c r="B1315" t="s">
        <v>16</v>
      </c>
      <c r="C1315" t="s">
        <v>1408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5">
      <c r="A1316" t="s">
        <v>1444</v>
      </c>
      <c r="B1316" t="s">
        <v>16</v>
      </c>
      <c r="C1316" t="s">
        <v>643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5">
      <c r="A1317" t="s">
        <v>1445</v>
      </c>
      <c r="B1317" t="s">
        <v>12</v>
      </c>
      <c r="C1317" t="s">
        <v>643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5">
      <c r="A1318" t="s">
        <v>1446</v>
      </c>
      <c r="B1318" t="s">
        <v>12</v>
      </c>
      <c r="C1318" t="s">
        <v>670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5">
      <c r="A1319" t="s">
        <v>1447</v>
      </c>
      <c r="B1319" t="s">
        <v>12</v>
      </c>
      <c r="C1319" t="s">
        <v>674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5">
      <c r="A1320" t="s">
        <v>1448</v>
      </c>
      <c r="B1320" t="s">
        <v>16</v>
      </c>
      <c r="C1320" t="s">
        <v>675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5">
      <c r="A1321" t="s">
        <v>1449</v>
      </c>
      <c r="B1321" t="s">
        <v>12</v>
      </c>
      <c r="C1321" t="s">
        <v>677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5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5">
      <c r="A1323" t="s">
        <v>1451</v>
      </c>
      <c r="B1323" t="s">
        <v>12</v>
      </c>
      <c r="C1323" t="s">
        <v>680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5">
      <c r="A1324" t="s">
        <v>1452</v>
      </c>
      <c r="B1324" t="s">
        <v>16</v>
      </c>
      <c r="C1324" t="s">
        <v>1412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5">
      <c r="A1325" t="s">
        <v>1453</v>
      </c>
      <c r="B1325" t="s">
        <v>16</v>
      </c>
      <c r="C1325" t="s">
        <v>643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5">
      <c r="A1326" t="s">
        <v>1454</v>
      </c>
      <c r="B1326" t="s">
        <v>12</v>
      </c>
      <c r="C1326" t="s">
        <v>643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5">
      <c r="A1327" t="s">
        <v>1455</v>
      </c>
      <c r="B1327" t="s">
        <v>12</v>
      </c>
      <c r="C1327" t="s">
        <v>670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5">
      <c r="A1328" t="s">
        <v>1456</v>
      </c>
      <c r="B1328" t="s">
        <v>12</v>
      </c>
      <c r="C1328" t="s">
        <v>674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5">
      <c r="A1329" t="s">
        <v>1457</v>
      </c>
      <c r="B1329" t="s">
        <v>16</v>
      </c>
      <c r="C1329" t="s">
        <v>675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5">
      <c r="A1330" t="s">
        <v>1458</v>
      </c>
      <c r="B1330" t="s">
        <v>12</v>
      </c>
      <c r="C1330" t="s">
        <v>677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5">
      <c r="A1331" t="s">
        <v>1459</v>
      </c>
      <c r="B1331" t="s">
        <v>16</v>
      </c>
      <c r="C1331" t="s">
        <v>680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5">
      <c r="A1332" t="s">
        <v>1460</v>
      </c>
      <c r="B1332" t="s">
        <v>12</v>
      </c>
      <c r="C1332" t="s">
        <v>680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5">
      <c r="A1333" t="s">
        <v>1461</v>
      </c>
      <c r="B1333" t="s">
        <v>16</v>
      </c>
      <c r="C1333" t="s">
        <v>1435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5">
      <c r="A1334" t="s">
        <v>1462</v>
      </c>
      <c r="B1334" t="s">
        <v>16</v>
      </c>
      <c r="C1334" t="s">
        <v>643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5">
      <c r="A1335" t="s">
        <v>1463</v>
      </c>
      <c r="B1335" t="s">
        <v>12</v>
      </c>
      <c r="C1335" t="s">
        <v>643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5">
      <c r="A1336" t="s">
        <v>2668</v>
      </c>
      <c r="B1336" t="s">
        <v>12</v>
      </c>
      <c r="C1336" t="s">
        <v>670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5">
      <c r="A1337" t="s">
        <v>2544</v>
      </c>
      <c r="B1337" t="s">
        <v>12</v>
      </c>
      <c r="C1337" t="s">
        <v>674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5">
      <c r="A1338" t="s">
        <v>1464</v>
      </c>
      <c r="B1338" t="s">
        <v>16</v>
      </c>
      <c r="C1338" t="s">
        <v>680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5">
      <c r="A1339" t="s">
        <v>1465</v>
      </c>
      <c r="B1339" t="s">
        <v>12</v>
      </c>
      <c r="C1339" t="s">
        <v>680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5">
      <c r="A1340" t="s">
        <v>3216</v>
      </c>
      <c r="B1340" t="s">
        <v>16</v>
      </c>
      <c r="C1340" t="s">
        <v>3752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5">
      <c r="A1341" t="s">
        <v>3217</v>
      </c>
      <c r="B1341" t="s">
        <v>16</v>
      </c>
      <c r="C1341" t="s">
        <v>1408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5">
      <c r="A1342" t="s">
        <v>3218</v>
      </c>
      <c r="B1342" t="s">
        <v>16</v>
      </c>
      <c r="C1342" t="s">
        <v>643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5">
      <c r="A1343" t="s">
        <v>3219</v>
      </c>
      <c r="B1343" t="s">
        <v>12</v>
      </c>
      <c r="C1343" t="s">
        <v>643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5">
      <c r="A1344" t="s">
        <v>3220</v>
      </c>
      <c r="B1344" t="s">
        <v>12</v>
      </c>
      <c r="C1344" t="s">
        <v>670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5">
      <c r="A1345" t="s">
        <v>3221</v>
      </c>
      <c r="B1345" t="s">
        <v>12</v>
      </c>
      <c r="C1345" t="s">
        <v>674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5">
      <c r="A1346" t="s">
        <v>3222</v>
      </c>
      <c r="B1346" t="s">
        <v>16</v>
      </c>
      <c r="C1346" t="s">
        <v>675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5">
      <c r="A1347" t="s">
        <v>3223</v>
      </c>
      <c r="B1347" t="s">
        <v>12</v>
      </c>
      <c r="C1347" t="s">
        <v>677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5">
      <c r="A1348" t="s">
        <v>320</v>
      </c>
      <c r="B1348" t="s">
        <v>16</v>
      </c>
      <c r="C1348" t="s">
        <v>3753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5">
      <c r="A1349" t="s">
        <v>321</v>
      </c>
      <c r="B1349" t="s">
        <v>16</v>
      </c>
      <c r="C1349" t="s">
        <v>3753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5">
      <c r="A1350" t="s">
        <v>1466</v>
      </c>
      <c r="B1350" t="s">
        <v>16</v>
      </c>
      <c r="C1350" t="s">
        <v>1467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5">
      <c r="A1351" t="s">
        <v>1468</v>
      </c>
      <c r="B1351" t="s">
        <v>16</v>
      </c>
      <c r="C1351" t="s">
        <v>1467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5">
      <c r="A1352" t="s">
        <v>1469</v>
      </c>
      <c r="B1352" t="s">
        <v>16</v>
      </c>
      <c r="C1352" t="s">
        <v>1470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5">
      <c r="A1353" t="s">
        <v>1471</v>
      </c>
      <c r="B1353" t="s">
        <v>12</v>
      </c>
      <c r="C1353" t="s">
        <v>1470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5">
      <c r="A1354" t="s">
        <v>322</v>
      </c>
      <c r="B1354" t="s">
        <v>16</v>
      </c>
      <c r="C1354" t="s">
        <v>323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5">
      <c r="A1355" t="s">
        <v>324</v>
      </c>
      <c r="B1355" t="s">
        <v>16</v>
      </c>
      <c r="C1355" t="s">
        <v>179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5">
      <c r="A1356" t="s">
        <v>325</v>
      </c>
      <c r="B1356" t="s">
        <v>16</v>
      </c>
      <c r="C1356" t="s">
        <v>179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5">
      <c r="A1357" t="s">
        <v>1472</v>
      </c>
      <c r="B1357" t="s">
        <v>16</v>
      </c>
      <c r="C1357" t="s">
        <v>3754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5">
      <c r="A1358" t="s">
        <v>1473</v>
      </c>
      <c r="B1358" t="s">
        <v>16</v>
      </c>
      <c r="C1358" t="s">
        <v>1474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5">
      <c r="A1359" t="s">
        <v>1475</v>
      </c>
      <c r="B1359" t="s">
        <v>16</v>
      </c>
      <c r="C1359" t="s">
        <v>53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5">
      <c r="A1360" t="s">
        <v>3224</v>
      </c>
      <c r="B1360" t="s">
        <v>12</v>
      </c>
      <c r="C1360" t="s">
        <v>633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5">
      <c r="A1361" t="s">
        <v>3677</v>
      </c>
      <c r="B1361" t="s">
        <v>16</v>
      </c>
      <c r="C1361" t="s">
        <v>3120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5">
      <c r="A1362" t="s">
        <v>3678</v>
      </c>
      <c r="B1362" t="s">
        <v>12</v>
      </c>
      <c r="C1362" t="s">
        <v>631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5">
      <c r="A1363" t="s">
        <v>1476</v>
      </c>
      <c r="B1363" t="s">
        <v>16</v>
      </c>
      <c r="C1363" t="s">
        <v>3755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5">
      <c r="A1364" t="s">
        <v>3225</v>
      </c>
      <c r="B1364" t="s">
        <v>16</v>
      </c>
      <c r="C1364" t="s">
        <v>3755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5">
      <c r="A1365" t="s">
        <v>1477</v>
      </c>
      <c r="B1365" t="s">
        <v>16</v>
      </c>
      <c r="C1365" t="s">
        <v>53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5">
      <c r="A1366" t="s">
        <v>1478</v>
      </c>
      <c r="B1366" t="s">
        <v>12</v>
      </c>
      <c r="C1366" t="s">
        <v>631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5">
      <c r="A1367" t="s">
        <v>3679</v>
      </c>
      <c r="B1367" t="s">
        <v>16</v>
      </c>
      <c r="C1367" t="s">
        <v>3120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5">
      <c r="A1368" t="s">
        <v>3680</v>
      </c>
      <c r="B1368" t="s">
        <v>12</v>
      </c>
      <c r="C1368" t="s">
        <v>631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5">
      <c r="A1369" t="s">
        <v>326</v>
      </c>
      <c r="B1369" t="s">
        <v>16</v>
      </c>
      <c r="C1369" t="s">
        <v>3756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5">
      <c r="A1370" t="s">
        <v>327</v>
      </c>
      <c r="B1370" t="s">
        <v>16</v>
      </c>
      <c r="C1370" t="s">
        <v>328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5">
      <c r="A1371" t="s">
        <v>329</v>
      </c>
      <c r="B1371" t="s">
        <v>16</v>
      </c>
      <c r="C1371" t="s">
        <v>328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5">
      <c r="A1372" t="s">
        <v>1479</v>
      </c>
      <c r="B1372" t="s">
        <v>16</v>
      </c>
      <c r="C1372" t="s">
        <v>3757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5">
      <c r="A1373" t="s">
        <v>1480</v>
      </c>
      <c r="B1373" t="s">
        <v>16</v>
      </c>
      <c r="C1373" t="s">
        <v>1481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5">
      <c r="A1374" t="s">
        <v>1482</v>
      </c>
      <c r="B1374" t="s">
        <v>16</v>
      </c>
      <c r="C1374" t="s">
        <v>1481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5">
      <c r="A1375" t="s">
        <v>1483</v>
      </c>
      <c r="B1375" t="s">
        <v>12</v>
      </c>
      <c r="C1375" t="s">
        <v>631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5">
      <c r="A1376" t="s">
        <v>1484</v>
      </c>
      <c r="B1376" t="s">
        <v>12</v>
      </c>
      <c r="C1376" t="s">
        <v>632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5">
      <c r="A1377" t="s">
        <v>3575</v>
      </c>
      <c r="B1377" t="s">
        <v>16</v>
      </c>
      <c r="C1377" t="s">
        <v>3120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5">
      <c r="A1378" t="s">
        <v>3576</v>
      </c>
      <c r="B1378" t="s">
        <v>12</v>
      </c>
      <c r="C1378" t="s">
        <v>631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5">
      <c r="A1379" t="s">
        <v>3681</v>
      </c>
      <c r="B1379" t="s">
        <v>12</v>
      </c>
      <c r="C1379" t="s">
        <v>632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5">
      <c r="A1380" t="s">
        <v>330</v>
      </c>
      <c r="B1380" t="s">
        <v>16</v>
      </c>
      <c r="C1380" t="s">
        <v>3645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5">
      <c r="A1381" t="s">
        <v>331</v>
      </c>
      <c r="B1381" t="s">
        <v>16</v>
      </c>
      <c r="C1381" t="s">
        <v>332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5">
      <c r="A1382" t="s">
        <v>333</v>
      </c>
      <c r="B1382" t="s">
        <v>16</v>
      </c>
      <c r="C1382" t="s">
        <v>332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5">
      <c r="A1383" t="s">
        <v>1485</v>
      </c>
      <c r="B1383" t="s">
        <v>16</v>
      </c>
      <c r="C1383" t="s">
        <v>332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5">
      <c r="A1384" t="s">
        <v>1486</v>
      </c>
      <c r="B1384" t="s">
        <v>16</v>
      </c>
      <c r="C1384" t="s">
        <v>332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5">
      <c r="A1385" t="s">
        <v>1487</v>
      </c>
      <c r="B1385" t="s">
        <v>16</v>
      </c>
      <c r="C1385" t="s">
        <v>332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5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5">
      <c r="A1387" t="s">
        <v>3226</v>
      </c>
      <c r="B1387" t="s">
        <v>16</v>
      </c>
      <c r="C1387" t="s">
        <v>3227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5">
      <c r="A1388" t="s">
        <v>3228</v>
      </c>
      <c r="B1388" t="s">
        <v>16</v>
      </c>
      <c r="C1388" t="s">
        <v>3227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5">
      <c r="A1389" t="s">
        <v>3229</v>
      </c>
      <c r="B1389" t="s">
        <v>16</v>
      </c>
      <c r="C1389" t="s">
        <v>3227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5">
      <c r="A1390" t="s">
        <v>3230</v>
      </c>
      <c r="B1390" t="s">
        <v>16</v>
      </c>
      <c r="C1390" t="s">
        <v>3227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5">
      <c r="A1391" t="s">
        <v>3231</v>
      </c>
      <c r="B1391" t="s">
        <v>16</v>
      </c>
      <c r="C1391" t="s">
        <v>3227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5">
      <c r="A1392" t="s">
        <v>3232</v>
      </c>
      <c r="B1392" t="s">
        <v>12</v>
      </c>
      <c r="C1392" t="s">
        <v>3227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5">
      <c r="A1393" t="s">
        <v>334</v>
      </c>
      <c r="B1393" t="s">
        <v>16</v>
      </c>
      <c r="C1393" t="s">
        <v>335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5">
      <c r="A1394" t="s">
        <v>336</v>
      </c>
      <c r="B1394" t="s">
        <v>16</v>
      </c>
      <c r="C1394" t="s">
        <v>335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5">
      <c r="A1395" t="s">
        <v>337</v>
      </c>
      <c r="B1395" t="s">
        <v>16</v>
      </c>
      <c r="C1395" t="s">
        <v>335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5">
      <c r="A1396" t="s">
        <v>3233</v>
      </c>
      <c r="B1396" t="s">
        <v>16</v>
      </c>
      <c r="C1396" t="s">
        <v>3473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5">
      <c r="A1397" t="s">
        <v>3474</v>
      </c>
      <c r="B1397" t="s">
        <v>16</v>
      </c>
      <c r="C1397" t="s">
        <v>3758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5">
      <c r="A1398" t="s">
        <v>3475</v>
      </c>
      <c r="B1398" t="s">
        <v>16</v>
      </c>
      <c r="C1398" t="s">
        <v>3758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5">
      <c r="A1399" t="s">
        <v>3476</v>
      </c>
      <c r="B1399" t="s">
        <v>16</v>
      </c>
      <c r="C1399" t="s">
        <v>3758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5">
      <c r="A1400" t="s">
        <v>3477</v>
      </c>
      <c r="B1400" t="s">
        <v>16</v>
      </c>
      <c r="C1400" t="s">
        <v>3758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5">
      <c r="A1401" t="s">
        <v>3478</v>
      </c>
      <c r="B1401" t="s">
        <v>16</v>
      </c>
      <c r="C1401" t="s">
        <v>3758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5">
      <c r="A1402" t="s">
        <v>3479</v>
      </c>
      <c r="B1402" t="s">
        <v>12</v>
      </c>
      <c r="C1402" t="s">
        <v>3759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5">
      <c r="A1403" t="s">
        <v>338</v>
      </c>
      <c r="B1403" t="s">
        <v>16</v>
      </c>
      <c r="C1403" t="s">
        <v>339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5">
      <c r="A1404" t="s">
        <v>340</v>
      </c>
      <c r="B1404" t="s">
        <v>16</v>
      </c>
      <c r="C1404" t="s">
        <v>341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5">
      <c r="A1405" t="s">
        <v>342</v>
      </c>
      <c r="B1405" t="s">
        <v>16</v>
      </c>
      <c r="C1405" t="s">
        <v>341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5">
      <c r="A1406" t="s">
        <v>1489</v>
      </c>
      <c r="B1406" t="s">
        <v>16</v>
      </c>
      <c r="C1406" t="s">
        <v>341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5">
      <c r="A1407" t="s">
        <v>1490</v>
      </c>
      <c r="B1407" t="s">
        <v>16</v>
      </c>
      <c r="C1407" t="s">
        <v>341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5">
      <c r="A1408" t="s">
        <v>1491</v>
      </c>
      <c r="B1408" t="s">
        <v>16</v>
      </c>
      <c r="C1408" t="s">
        <v>341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5">
      <c r="A1409" t="s">
        <v>1492</v>
      </c>
      <c r="B1409" t="s">
        <v>12</v>
      </c>
      <c r="C1409" t="s">
        <v>1493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5">
      <c r="A1410" t="s">
        <v>343</v>
      </c>
      <c r="B1410" t="s">
        <v>16</v>
      </c>
      <c r="C1410" t="s">
        <v>104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5">
      <c r="A1411" t="s">
        <v>344</v>
      </c>
      <c r="B1411" t="s">
        <v>16</v>
      </c>
      <c r="C1411" t="s">
        <v>104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5">
      <c r="A1412" t="s">
        <v>1494</v>
      </c>
      <c r="B1412" t="s">
        <v>16</v>
      </c>
      <c r="C1412" t="s">
        <v>1495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5">
      <c r="A1413" t="s">
        <v>1496</v>
      </c>
      <c r="B1413" t="s">
        <v>16</v>
      </c>
      <c r="C1413" t="s">
        <v>1497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5">
      <c r="A1414" t="s">
        <v>1498</v>
      </c>
      <c r="B1414" t="s">
        <v>16</v>
      </c>
      <c r="C1414" t="s">
        <v>1497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5">
      <c r="A1415" t="s">
        <v>1499</v>
      </c>
      <c r="B1415" t="s">
        <v>12</v>
      </c>
      <c r="C1415" t="s">
        <v>3760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5">
      <c r="A1416" t="s">
        <v>1500</v>
      </c>
      <c r="B1416" t="s">
        <v>12</v>
      </c>
      <c r="C1416" t="s">
        <v>1501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5">
      <c r="A1417" t="s">
        <v>1502</v>
      </c>
      <c r="B1417" t="s">
        <v>16</v>
      </c>
      <c r="C1417" t="s">
        <v>1503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5">
      <c r="A1418" t="s">
        <v>1504</v>
      </c>
      <c r="B1418" t="s">
        <v>16</v>
      </c>
      <c r="C1418" t="s">
        <v>1505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5">
      <c r="A1419" t="s">
        <v>1506</v>
      </c>
      <c r="B1419" t="s">
        <v>12</v>
      </c>
      <c r="C1419" t="s">
        <v>1507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5">
      <c r="A1420" t="s">
        <v>1508</v>
      </c>
      <c r="B1420" t="s">
        <v>16</v>
      </c>
      <c r="C1420" t="s">
        <v>1509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5">
      <c r="A1421" t="s">
        <v>1510</v>
      </c>
      <c r="B1421" t="s">
        <v>16</v>
      </c>
      <c r="C1421" t="s">
        <v>1511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5">
      <c r="A1422" t="s">
        <v>1512</v>
      </c>
      <c r="B1422" t="s">
        <v>16</v>
      </c>
      <c r="C1422" t="s">
        <v>956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5">
      <c r="A1423" t="s">
        <v>1513</v>
      </c>
      <c r="B1423" t="s">
        <v>12</v>
      </c>
      <c r="C1423" t="s">
        <v>1514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5">
      <c r="A1424" t="s">
        <v>3234</v>
      </c>
      <c r="B1424" t="s">
        <v>16</v>
      </c>
      <c r="C1424" t="s">
        <v>964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5">
      <c r="A1425" t="s">
        <v>3235</v>
      </c>
      <c r="B1425" t="s">
        <v>12</v>
      </c>
      <c r="C1425" t="s">
        <v>964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5">
      <c r="A1426" t="s">
        <v>1515</v>
      </c>
      <c r="B1426" t="s">
        <v>16</v>
      </c>
      <c r="C1426" t="s">
        <v>3761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5">
      <c r="A1427" t="s">
        <v>1516</v>
      </c>
      <c r="B1427" t="s">
        <v>16</v>
      </c>
      <c r="C1427" t="s">
        <v>3762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5">
      <c r="A1428" t="s">
        <v>1517</v>
      </c>
      <c r="B1428" t="s">
        <v>12</v>
      </c>
      <c r="C1428" t="s">
        <v>958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5">
      <c r="A1429" t="s">
        <v>1518</v>
      </c>
      <c r="B1429" t="s">
        <v>12</v>
      </c>
      <c r="C1429" t="s">
        <v>960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5">
      <c r="A1430" t="s">
        <v>1519</v>
      </c>
      <c r="B1430" t="s">
        <v>12</v>
      </c>
      <c r="C1430" t="s">
        <v>962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5">
      <c r="A1431" t="s">
        <v>1520</v>
      </c>
      <c r="B1431" t="s">
        <v>12</v>
      </c>
      <c r="C1431" t="s">
        <v>964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5">
      <c r="A1432" t="s">
        <v>1521</v>
      </c>
      <c r="B1432" t="s">
        <v>12</v>
      </c>
      <c r="C1432" t="s">
        <v>966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5">
      <c r="A1433" t="s">
        <v>1522</v>
      </c>
      <c r="B1433" t="s">
        <v>12</v>
      </c>
      <c r="C1433" t="s">
        <v>968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5">
      <c r="A1434" t="s">
        <v>3236</v>
      </c>
      <c r="B1434" t="s">
        <v>12</v>
      </c>
      <c r="C1434" t="s">
        <v>956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5">
      <c r="A1435" t="s">
        <v>1523</v>
      </c>
      <c r="B1435" t="s">
        <v>12</v>
      </c>
      <c r="C1435" t="s">
        <v>970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5">
      <c r="A1436" t="s">
        <v>2939</v>
      </c>
      <c r="B1436" t="s">
        <v>12</v>
      </c>
      <c r="C1436" t="s">
        <v>2886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5">
      <c r="A1437" t="s">
        <v>1524</v>
      </c>
      <c r="B1437" t="s">
        <v>16</v>
      </c>
      <c r="C1437" t="s">
        <v>3763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5">
      <c r="A1438" t="s">
        <v>1525</v>
      </c>
      <c r="B1438" t="s">
        <v>16</v>
      </c>
      <c r="C1438" t="s">
        <v>1173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5">
      <c r="A1439" t="s">
        <v>1526</v>
      </c>
      <c r="B1439" t="s">
        <v>16</v>
      </c>
      <c r="C1439" t="s">
        <v>1173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5">
      <c r="A1440" t="s">
        <v>1527</v>
      </c>
      <c r="B1440" t="s">
        <v>12</v>
      </c>
      <c r="C1440" t="s">
        <v>1069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5">
      <c r="A1441" t="s">
        <v>1528</v>
      </c>
      <c r="B1441" t="s">
        <v>16</v>
      </c>
      <c r="C1441" t="s">
        <v>1529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5">
      <c r="A1442" t="s">
        <v>1530</v>
      </c>
      <c r="B1442" t="s">
        <v>16</v>
      </c>
      <c r="C1442" t="s">
        <v>1529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5">
      <c r="A1443" t="s">
        <v>1531</v>
      </c>
      <c r="B1443" t="s">
        <v>16</v>
      </c>
      <c r="C1443" t="s">
        <v>1529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5">
      <c r="A1444" t="s">
        <v>1532</v>
      </c>
      <c r="B1444" t="s">
        <v>12</v>
      </c>
      <c r="C1444" t="s">
        <v>1529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5">
      <c r="A1445" t="s">
        <v>3237</v>
      </c>
      <c r="B1445" t="s">
        <v>16</v>
      </c>
      <c r="C1445" t="s">
        <v>1298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5">
      <c r="A1446" t="s">
        <v>3238</v>
      </c>
      <c r="B1446" t="s">
        <v>16</v>
      </c>
      <c r="C1446" t="s">
        <v>1298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5">
      <c r="A1447" t="s">
        <v>3239</v>
      </c>
      <c r="B1447" t="s">
        <v>16</v>
      </c>
      <c r="C1447" t="s">
        <v>2065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5">
      <c r="A1448" t="s">
        <v>3240</v>
      </c>
      <c r="B1448" t="s">
        <v>12</v>
      </c>
      <c r="C1448" t="s">
        <v>2065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5">
      <c r="A1449" t="s">
        <v>345</v>
      </c>
      <c r="B1449" t="s">
        <v>16</v>
      </c>
      <c r="C1449" t="s">
        <v>346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5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5">
      <c r="A1451" t="s">
        <v>348</v>
      </c>
      <c r="B1451" t="s">
        <v>16</v>
      </c>
      <c r="C1451" t="s">
        <v>346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5">
      <c r="A1452" t="s">
        <v>349</v>
      </c>
      <c r="B1452" t="s">
        <v>16</v>
      </c>
      <c r="C1452" t="s">
        <v>350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5">
      <c r="A1453" t="s">
        <v>579</v>
      </c>
      <c r="B1453" t="s">
        <v>16</v>
      </c>
      <c r="C1453" t="s">
        <v>3764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5">
      <c r="A1454" t="s">
        <v>580</v>
      </c>
      <c r="B1454" t="s">
        <v>16</v>
      </c>
      <c r="C1454" t="s">
        <v>3764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5">
      <c r="A1455" t="s">
        <v>1533</v>
      </c>
      <c r="B1455" t="s">
        <v>16</v>
      </c>
      <c r="C1455" t="s">
        <v>1534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5">
      <c r="A1456" t="s">
        <v>2964</v>
      </c>
      <c r="B1456" t="s">
        <v>16</v>
      </c>
      <c r="C1456" t="s">
        <v>3765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5">
      <c r="A1457" t="s">
        <v>2965</v>
      </c>
      <c r="B1457" t="s">
        <v>16</v>
      </c>
      <c r="C1457" t="s">
        <v>641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5">
      <c r="A1458" t="s">
        <v>2966</v>
      </c>
      <c r="B1458" t="s">
        <v>12</v>
      </c>
      <c r="C1458" t="s">
        <v>643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5">
      <c r="A1459" t="s">
        <v>1535</v>
      </c>
      <c r="B1459" t="s">
        <v>16</v>
      </c>
      <c r="C1459" t="s">
        <v>3766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5">
      <c r="A1460" t="s">
        <v>1536</v>
      </c>
      <c r="B1460" t="s">
        <v>16</v>
      </c>
      <c r="C1460" t="s">
        <v>1537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5">
      <c r="A1461" t="s">
        <v>1538</v>
      </c>
      <c r="B1461" t="s">
        <v>12</v>
      </c>
      <c r="C1461" t="s">
        <v>3767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5">
      <c r="A1462" t="s">
        <v>2967</v>
      </c>
      <c r="B1462" t="s">
        <v>12</v>
      </c>
      <c r="C1462" t="s">
        <v>670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5">
      <c r="A1463" t="s">
        <v>1539</v>
      </c>
      <c r="B1463" t="s">
        <v>12</v>
      </c>
      <c r="C1463" t="s">
        <v>2160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5">
      <c r="A1464" t="s">
        <v>1540</v>
      </c>
      <c r="B1464" t="s">
        <v>12</v>
      </c>
      <c r="C1464" t="s">
        <v>680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5">
      <c r="A1465" t="s">
        <v>2997</v>
      </c>
      <c r="B1465" t="s">
        <v>12</v>
      </c>
      <c r="C1465" t="s">
        <v>1421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5">
      <c r="A1466" t="s">
        <v>3241</v>
      </c>
      <c r="B1466" t="s">
        <v>12</v>
      </c>
      <c r="C1466" t="s">
        <v>674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5">
      <c r="A1467" t="s">
        <v>1541</v>
      </c>
      <c r="B1467" t="s">
        <v>16</v>
      </c>
      <c r="C1467" t="s">
        <v>3768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5">
      <c r="A1468" t="s">
        <v>1542</v>
      </c>
      <c r="B1468" t="s">
        <v>16</v>
      </c>
      <c r="C1468" t="s">
        <v>1543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5">
      <c r="A1469" t="s">
        <v>1544</v>
      </c>
      <c r="B1469" t="s">
        <v>12</v>
      </c>
      <c r="C1469" t="s">
        <v>3767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5">
      <c r="A1470" t="s">
        <v>1545</v>
      </c>
      <c r="B1470" t="s">
        <v>12</v>
      </c>
      <c r="C1470" t="s">
        <v>670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5">
      <c r="A1471" t="s">
        <v>1546</v>
      </c>
      <c r="B1471" t="s">
        <v>12</v>
      </c>
      <c r="C1471" t="s">
        <v>680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5">
      <c r="A1472" t="s">
        <v>3577</v>
      </c>
      <c r="B1472" t="s">
        <v>12</v>
      </c>
      <c r="C1472" t="s">
        <v>674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5">
      <c r="A1473" t="s">
        <v>1547</v>
      </c>
      <c r="B1473" t="s">
        <v>16</v>
      </c>
      <c r="C1473" t="s">
        <v>675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5">
      <c r="A1474" t="s">
        <v>2900</v>
      </c>
      <c r="B1474" t="s">
        <v>12</v>
      </c>
      <c r="C1474" t="s">
        <v>677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5">
      <c r="A1475" t="s">
        <v>3435</v>
      </c>
      <c r="B1475" t="s">
        <v>16</v>
      </c>
      <c r="C1475" t="s">
        <v>3436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5">
      <c r="A1476" t="s">
        <v>3437</v>
      </c>
      <c r="B1476" t="s">
        <v>16</v>
      </c>
      <c r="C1476" t="s">
        <v>3436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5">
      <c r="A1477" t="s">
        <v>3438</v>
      </c>
      <c r="B1477" t="s">
        <v>16</v>
      </c>
      <c r="C1477" t="s">
        <v>3436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5">
      <c r="A1478" t="s">
        <v>3439</v>
      </c>
      <c r="B1478" t="s">
        <v>16</v>
      </c>
      <c r="C1478" t="s">
        <v>3436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5">
      <c r="A1479" t="s">
        <v>3440</v>
      </c>
      <c r="B1479" t="s">
        <v>16</v>
      </c>
      <c r="C1479" t="s">
        <v>3436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5">
      <c r="A1480" t="s">
        <v>3441</v>
      </c>
      <c r="B1480" t="s">
        <v>12</v>
      </c>
      <c r="C1480" t="s">
        <v>3436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5">
      <c r="A1481" t="s">
        <v>351</v>
      </c>
      <c r="B1481" t="s">
        <v>16</v>
      </c>
      <c r="C1481" t="s">
        <v>104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5">
      <c r="A1482" t="s">
        <v>352</v>
      </c>
      <c r="B1482" t="s">
        <v>16</v>
      </c>
      <c r="C1482" t="s">
        <v>104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5">
      <c r="A1483" t="s">
        <v>353</v>
      </c>
      <c r="B1483" t="s">
        <v>16</v>
      </c>
      <c r="C1483" t="s">
        <v>104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5">
      <c r="A1484" t="s">
        <v>1548</v>
      </c>
      <c r="B1484" t="s">
        <v>16</v>
      </c>
      <c r="C1484" t="s">
        <v>1549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5">
      <c r="A1485" t="s">
        <v>1550</v>
      </c>
      <c r="B1485" t="s">
        <v>16</v>
      </c>
      <c r="C1485" t="s">
        <v>1549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5">
      <c r="A1486" t="s">
        <v>1551</v>
      </c>
      <c r="B1486" t="s">
        <v>16</v>
      </c>
      <c r="C1486" t="s">
        <v>1549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5">
      <c r="A1487" t="s">
        <v>1552</v>
      </c>
      <c r="B1487" t="s">
        <v>12</v>
      </c>
      <c r="C1487" t="s">
        <v>1549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5">
      <c r="A1488" t="s">
        <v>2715</v>
      </c>
      <c r="B1488" t="s">
        <v>12</v>
      </c>
      <c r="C1488" t="s">
        <v>2716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5">
      <c r="A1489" t="s">
        <v>354</v>
      </c>
      <c r="B1489" t="s">
        <v>16</v>
      </c>
      <c r="C1489" t="s">
        <v>355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5">
      <c r="A1490" t="s">
        <v>356</v>
      </c>
      <c r="B1490" t="s">
        <v>16</v>
      </c>
      <c r="C1490" t="s">
        <v>3769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5">
      <c r="A1491" t="s">
        <v>357</v>
      </c>
      <c r="B1491" t="s">
        <v>16</v>
      </c>
      <c r="C1491" t="s">
        <v>3646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5">
      <c r="A1492" t="s">
        <v>358</v>
      </c>
      <c r="B1492" t="s">
        <v>16</v>
      </c>
      <c r="C1492" t="s">
        <v>3646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5">
      <c r="A1493" t="s">
        <v>359</v>
      </c>
      <c r="B1493" t="s">
        <v>16</v>
      </c>
      <c r="C1493" t="s">
        <v>3628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5">
      <c r="A1494" t="s">
        <v>360</v>
      </c>
      <c r="B1494" t="s">
        <v>16</v>
      </c>
      <c r="C1494" t="s">
        <v>3647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5">
      <c r="A1495" t="s">
        <v>361</v>
      </c>
      <c r="B1495" t="s">
        <v>16</v>
      </c>
      <c r="C1495" t="s">
        <v>3647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5">
      <c r="A1496" t="s">
        <v>1553</v>
      </c>
      <c r="B1496" t="s">
        <v>16</v>
      </c>
      <c r="C1496" t="s">
        <v>3770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5">
      <c r="A1497" t="s">
        <v>1554</v>
      </c>
      <c r="B1497" t="s">
        <v>16</v>
      </c>
      <c r="C1497" t="s">
        <v>1555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5">
      <c r="A1498" t="s">
        <v>1556</v>
      </c>
      <c r="B1498" t="s">
        <v>16</v>
      </c>
      <c r="C1498" t="s">
        <v>168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5">
      <c r="A1499" t="s">
        <v>1557</v>
      </c>
      <c r="B1499" t="s">
        <v>12</v>
      </c>
      <c r="C1499" t="s">
        <v>3771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5">
      <c r="A1500" t="s">
        <v>1558</v>
      </c>
      <c r="B1500" t="s">
        <v>16</v>
      </c>
      <c r="C1500" t="s">
        <v>1559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5">
      <c r="A1501" t="s">
        <v>1560</v>
      </c>
      <c r="B1501" t="s">
        <v>16</v>
      </c>
      <c r="C1501" t="s">
        <v>168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5">
      <c r="A1502" t="s">
        <v>1561</v>
      </c>
      <c r="B1502" t="s">
        <v>12</v>
      </c>
      <c r="C1502" t="s">
        <v>3771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5">
      <c r="A1503" t="s">
        <v>1562</v>
      </c>
      <c r="B1503" t="s">
        <v>16</v>
      </c>
      <c r="C1503" t="s">
        <v>1563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5">
      <c r="A1504" t="s">
        <v>1564</v>
      </c>
      <c r="B1504" t="s">
        <v>16</v>
      </c>
      <c r="C1504" t="s">
        <v>168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5">
      <c r="A1505" t="s">
        <v>1565</v>
      </c>
      <c r="B1505" t="s">
        <v>12</v>
      </c>
      <c r="C1505" t="s">
        <v>3771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5">
      <c r="A1506" t="s">
        <v>1566</v>
      </c>
      <c r="B1506" t="s">
        <v>16</v>
      </c>
      <c r="C1506" t="s">
        <v>1567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5">
      <c r="A1507" t="s">
        <v>1568</v>
      </c>
      <c r="B1507" t="s">
        <v>16</v>
      </c>
      <c r="C1507" t="s">
        <v>168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5">
      <c r="A1508" t="s">
        <v>1569</v>
      </c>
      <c r="B1508" t="s">
        <v>12</v>
      </c>
      <c r="C1508" t="s">
        <v>3771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5">
      <c r="A1509" t="s">
        <v>1570</v>
      </c>
      <c r="B1509" t="s">
        <v>16</v>
      </c>
      <c r="C1509" t="s">
        <v>1571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5">
      <c r="A1510" t="s">
        <v>1572</v>
      </c>
      <c r="B1510" t="s">
        <v>16</v>
      </c>
      <c r="C1510" t="s">
        <v>168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5">
      <c r="A1511" t="s">
        <v>1573</v>
      </c>
      <c r="B1511" t="s">
        <v>12</v>
      </c>
      <c r="C1511" t="s">
        <v>3771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5">
      <c r="A1512" t="s">
        <v>1574</v>
      </c>
      <c r="B1512" t="s">
        <v>16</v>
      </c>
      <c r="C1512" t="s">
        <v>1575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5">
      <c r="A1513" t="s">
        <v>1576</v>
      </c>
      <c r="B1513" t="s">
        <v>16</v>
      </c>
      <c r="C1513" t="s">
        <v>168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5">
      <c r="A1514" t="s">
        <v>1577</v>
      </c>
      <c r="B1514" t="s">
        <v>12</v>
      </c>
      <c r="C1514" t="s">
        <v>3771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5">
      <c r="A1515" t="s">
        <v>3242</v>
      </c>
      <c r="B1515" t="s">
        <v>12</v>
      </c>
      <c r="C1515" t="s">
        <v>3772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5">
      <c r="A1516" t="s">
        <v>362</v>
      </c>
      <c r="B1516" t="s">
        <v>16</v>
      </c>
      <c r="C1516" t="s">
        <v>363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5">
      <c r="A1517" t="s">
        <v>364</v>
      </c>
      <c r="B1517" t="s">
        <v>16</v>
      </c>
      <c r="C1517" t="s">
        <v>363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5">
      <c r="A1518" t="s">
        <v>1578</v>
      </c>
      <c r="B1518" t="s">
        <v>16</v>
      </c>
      <c r="C1518" t="s">
        <v>363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5">
      <c r="A1519" t="s">
        <v>1579</v>
      </c>
      <c r="B1519" t="s">
        <v>16</v>
      </c>
      <c r="C1519" t="s">
        <v>363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5">
      <c r="A1520" t="s">
        <v>1580</v>
      </c>
      <c r="B1520" t="s">
        <v>16</v>
      </c>
      <c r="C1520" t="s">
        <v>363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5">
      <c r="A1521" t="s">
        <v>1581</v>
      </c>
      <c r="B1521" t="s">
        <v>12</v>
      </c>
      <c r="C1521" t="s">
        <v>363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5">
      <c r="A1522" t="s">
        <v>365</v>
      </c>
      <c r="B1522" t="s">
        <v>16</v>
      </c>
      <c r="C1522" t="s">
        <v>3773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5">
      <c r="A1523" t="s">
        <v>366</v>
      </c>
      <c r="B1523" t="s">
        <v>16</v>
      </c>
      <c r="C1523" t="s">
        <v>3773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5">
      <c r="A1524" t="s">
        <v>1582</v>
      </c>
      <c r="B1524" t="s">
        <v>16</v>
      </c>
      <c r="C1524" t="s">
        <v>1583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5">
      <c r="A1525" t="s">
        <v>1584</v>
      </c>
      <c r="B1525" t="s">
        <v>16</v>
      </c>
      <c r="C1525" t="s">
        <v>3774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5">
      <c r="A1526" t="s">
        <v>1585</v>
      </c>
      <c r="B1526" t="s">
        <v>16</v>
      </c>
      <c r="C1526" t="s">
        <v>1078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5">
      <c r="A1527" t="s">
        <v>1586</v>
      </c>
      <c r="B1527" t="s">
        <v>12</v>
      </c>
      <c r="C1527" t="s">
        <v>1069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5">
      <c r="A1528" t="s">
        <v>1587</v>
      </c>
      <c r="B1528" t="s">
        <v>16</v>
      </c>
      <c r="C1528" t="s">
        <v>1081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5">
      <c r="A1529" t="s">
        <v>1588</v>
      </c>
      <c r="B1529" t="s">
        <v>12</v>
      </c>
      <c r="C1529" t="s">
        <v>1083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5">
      <c r="A1530" t="s">
        <v>3480</v>
      </c>
      <c r="B1530" t="s">
        <v>12</v>
      </c>
      <c r="C1530" t="s">
        <v>1085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5">
      <c r="A1531" t="s">
        <v>1589</v>
      </c>
      <c r="B1531" t="s">
        <v>12</v>
      </c>
      <c r="C1531" t="s">
        <v>1087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5">
      <c r="A1532" t="s">
        <v>2998</v>
      </c>
      <c r="B1532" t="s">
        <v>12</v>
      </c>
      <c r="C1532" t="s">
        <v>1089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5">
      <c r="A1533" t="s">
        <v>1590</v>
      </c>
      <c r="B1533" t="s">
        <v>12</v>
      </c>
      <c r="C1533" t="s">
        <v>1093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5">
      <c r="A1534" t="s">
        <v>3243</v>
      </c>
      <c r="B1534" t="s">
        <v>12</v>
      </c>
      <c r="C1534" t="s">
        <v>2948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5">
      <c r="A1535" t="s">
        <v>1591</v>
      </c>
      <c r="B1535" t="s">
        <v>16</v>
      </c>
      <c r="C1535" t="s">
        <v>3775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5">
      <c r="A1536" t="s">
        <v>1592</v>
      </c>
      <c r="B1536" t="s">
        <v>16</v>
      </c>
      <c r="C1536" t="s">
        <v>1078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5">
      <c r="A1537" t="s">
        <v>1593</v>
      </c>
      <c r="B1537" t="s">
        <v>12</v>
      </c>
      <c r="C1537" t="s">
        <v>1069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5">
      <c r="A1538" t="s">
        <v>1594</v>
      </c>
      <c r="B1538" t="s">
        <v>16</v>
      </c>
      <c r="C1538" t="s">
        <v>1081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5">
      <c r="A1539" t="s">
        <v>1595</v>
      </c>
      <c r="B1539" t="s">
        <v>12</v>
      </c>
      <c r="C1539" t="s">
        <v>1083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5">
      <c r="A1540" t="s">
        <v>1596</v>
      </c>
      <c r="B1540" t="s">
        <v>12</v>
      </c>
      <c r="C1540" t="s">
        <v>1085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5">
      <c r="A1541" t="s">
        <v>1597</v>
      </c>
      <c r="B1541" t="s">
        <v>12</v>
      </c>
      <c r="C1541" t="s">
        <v>1087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5">
      <c r="A1542" t="s">
        <v>1598</v>
      </c>
      <c r="B1542" t="s">
        <v>12</v>
      </c>
      <c r="C1542" t="s">
        <v>1089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5">
      <c r="A1543" t="s">
        <v>1599</v>
      </c>
      <c r="B1543" t="s">
        <v>12</v>
      </c>
      <c r="C1543" t="s">
        <v>1091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5">
      <c r="A1544" t="s">
        <v>1600</v>
      </c>
      <c r="B1544" t="s">
        <v>12</v>
      </c>
      <c r="C1544" t="s">
        <v>1093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5">
      <c r="A1545" t="s">
        <v>2968</v>
      </c>
      <c r="B1545" t="s">
        <v>12</v>
      </c>
      <c r="C1545" t="s">
        <v>2948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5">
      <c r="A1546" t="s">
        <v>1601</v>
      </c>
      <c r="B1546" t="s">
        <v>16</v>
      </c>
      <c r="C1546" t="s">
        <v>3776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5">
      <c r="A1547" t="s">
        <v>1602</v>
      </c>
      <c r="B1547" t="s">
        <v>12</v>
      </c>
      <c r="C1547" t="s">
        <v>1083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5">
      <c r="A1548" t="s">
        <v>2969</v>
      </c>
      <c r="B1548" t="s">
        <v>12</v>
      </c>
      <c r="C1548" t="s">
        <v>1085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5">
      <c r="A1549" t="s">
        <v>2999</v>
      </c>
      <c r="B1549" t="s">
        <v>12</v>
      </c>
      <c r="C1549" t="s">
        <v>1087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5">
      <c r="A1550" t="s">
        <v>2940</v>
      </c>
      <c r="B1550" t="s">
        <v>12</v>
      </c>
      <c r="C1550" t="s">
        <v>1089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5">
      <c r="A1551" t="s">
        <v>1603</v>
      </c>
      <c r="B1551" t="s">
        <v>12</v>
      </c>
      <c r="C1551" t="s">
        <v>1091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5">
      <c r="A1552" t="s">
        <v>2941</v>
      </c>
      <c r="B1552" t="s">
        <v>12</v>
      </c>
      <c r="C1552" t="s">
        <v>1093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5">
      <c r="A1553" t="s">
        <v>2954</v>
      </c>
      <c r="B1553" t="s">
        <v>12</v>
      </c>
      <c r="C1553" t="s">
        <v>2948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5">
      <c r="A1554" t="s">
        <v>3244</v>
      </c>
      <c r="B1554" t="s">
        <v>16</v>
      </c>
      <c r="C1554" t="s">
        <v>3245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5">
      <c r="A1555" t="s">
        <v>3246</v>
      </c>
      <c r="B1555" t="s">
        <v>12</v>
      </c>
      <c r="C1555" t="s">
        <v>3169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5">
      <c r="A1556" t="s">
        <v>1604</v>
      </c>
      <c r="B1556" t="s">
        <v>16</v>
      </c>
      <c r="C1556" t="s">
        <v>1605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5">
      <c r="A1557" t="s">
        <v>1606</v>
      </c>
      <c r="B1557" t="s">
        <v>12</v>
      </c>
      <c r="C1557" t="s">
        <v>1083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5">
      <c r="A1558" t="s">
        <v>1607</v>
      </c>
      <c r="B1558" t="s">
        <v>12</v>
      </c>
      <c r="C1558" t="s">
        <v>1085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5">
      <c r="A1559" t="s">
        <v>1608</v>
      </c>
      <c r="B1559" t="s">
        <v>12</v>
      </c>
      <c r="C1559" t="s">
        <v>1087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5">
      <c r="A1560" t="s">
        <v>3682</v>
      </c>
      <c r="B1560" t="s">
        <v>12</v>
      </c>
      <c r="C1560" t="s">
        <v>1089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5">
      <c r="A1561" t="s">
        <v>1609</v>
      </c>
      <c r="B1561" t="s">
        <v>12</v>
      </c>
      <c r="C1561" t="s">
        <v>1091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5">
      <c r="A1562" t="s">
        <v>1610</v>
      </c>
      <c r="B1562" t="s">
        <v>12</v>
      </c>
      <c r="C1562" t="s">
        <v>1093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5">
      <c r="A1563" t="s">
        <v>367</v>
      </c>
      <c r="B1563" t="s">
        <v>16</v>
      </c>
      <c r="C1563" t="s">
        <v>3648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5">
      <c r="A1564" t="s">
        <v>368</v>
      </c>
      <c r="B1564" t="s">
        <v>16</v>
      </c>
      <c r="C1564" t="s">
        <v>3777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5">
      <c r="A1565" t="s">
        <v>369</v>
      </c>
      <c r="B1565" t="s">
        <v>16</v>
      </c>
      <c r="C1565" t="s">
        <v>3777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5">
      <c r="A1566" t="s">
        <v>1611</v>
      </c>
      <c r="B1566" t="s">
        <v>16</v>
      </c>
      <c r="C1566" t="s">
        <v>3778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5">
      <c r="A1567" t="s">
        <v>1612</v>
      </c>
      <c r="B1567" t="s">
        <v>16</v>
      </c>
      <c r="C1567" t="s">
        <v>3778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5">
      <c r="A1568" t="s">
        <v>1613</v>
      </c>
      <c r="B1568" t="s">
        <v>16</v>
      </c>
      <c r="C1568" t="s">
        <v>3778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5">
      <c r="A1569" t="s">
        <v>1614</v>
      </c>
      <c r="B1569" t="s">
        <v>12</v>
      </c>
      <c r="C1569" t="s">
        <v>3778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5">
      <c r="A1570" t="s">
        <v>3247</v>
      </c>
      <c r="B1570" t="s">
        <v>12</v>
      </c>
      <c r="C1570" t="s">
        <v>3779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5">
      <c r="A1571" t="s">
        <v>3248</v>
      </c>
      <c r="B1571" t="s">
        <v>12</v>
      </c>
      <c r="C1571" t="s">
        <v>3249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5">
      <c r="A1572" t="s">
        <v>370</v>
      </c>
      <c r="B1572" t="s">
        <v>16</v>
      </c>
      <c r="C1572" t="s">
        <v>3780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5">
      <c r="A1573" t="s">
        <v>371</v>
      </c>
      <c r="B1573" t="s">
        <v>16</v>
      </c>
      <c r="C1573" t="s">
        <v>3781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5">
      <c r="A1574" t="s">
        <v>372</v>
      </c>
      <c r="B1574" t="s">
        <v>16</v>
      </c>
      <c r="C1574" t="s">
        <v>3781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5">
      <c r="A1575" t="s">
        <v>373</v>
      </c>
      <c r="B1575" t="s">
        <v>16</v>
      </c>
      <c r="C1575" t="s">
        <v>3782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5">
      <c r="A1576" t="s">
        <v>374</v>
      </c>
      <c r="B1576" t="s">
        <v>16</v>
      </c>
      <c r="C1576" t="s">
        <v>3782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5">
      <c r="A1577" t="s">
        <v>1615</v>
      </c>
      <c r="B1577" t="s">
        <v>16</v>
      </c>
      <c r="C1577" t="s">
        <v>3783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5">
      <c r="A1578" t="s">
        <v>1616</v>
      </c>
      <c r="B1578" t="s">
        <v>16</v>
      </c>
      <c r="C1578" t="s">
        <v>667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5">
      <c r="A1579" t="s">
        <v>1617</v>
      </c>
      <c r="B1579" t="s">
        <v>16</v>
      </c>
      <c r="C1579" t="s">
        <v>643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5">
      <c r="A1580" t="s">
        <v>1618</v>
      </c>
      <c r="B1580" t="s">
        <v>12</v>
      </c>
      <c r="C1580" t="s">
        <v>672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5">
      <c r="A1581" t="s">
        <v>1619</v>
      </c>
      <c r="B1581" t="s">
        <v>16</v>
      </c>
      <c r="C1581" t="s">
        <v>680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5">
      <c r="A1582" t="s">
        <v>1620</v>
      </c>
      <c r="B1582" t="s">
        <v>12</v>
      </c>
      <c r="C1582" t="s">
        <v>680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5">
      <c r="A1583" t="s">
        <v>1621</v>
      </c>
      <c r="B1583" t="s">
        <v>16</v>
      </c>
      <c r="C1583" t="s">
        <v>3784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5">
      <c r="A1584" t="s">
        <v>1622</v>
      </c>
      <c r="B1584" t="s">
        <v>16</v>
      </c>
      <c r="C1584" t="s">
        <v>667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5">
      <c r="A1585" t="s">
        <v>1623</v>
      </c>
      <c r="B1585" t="s">
        <v>16</v>
      </c>
      <c r="C1585" t="s">
        <v>643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5">
      <c r="A1586" t="s">
        <v>1624</v>
      </c>
      <c r="B1586" t="s">
        <v>12</v>
      </c>
      <c r="C1586" t="s">
        <v>643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5">
      <c r="A1587" t="s">
        <v>1625</v>
      </c>
      <c r="B1587" t="s">
        <v>16</v>
      </c>
      <c r="C1587" t="s">
        <v>680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5">
      <c r="A1588" t="s">
        <v>1626</v>
      </c>
      <c r="B1588" t="s">
        <v>12</v>
      </c>
      <c r="C1588" t="s">
        <v>680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5">
      <c r="A1589" t="s">
        <v>375</v>
      </c>
      <c r="B1589" t="s">
        <v>16</v>
      </c>
      <c r="C1589" t="s">
        <v>376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5">
      <c r="A1590" t="s">
        <v>377</v>
      </c>
      <c r="B1590" t="s">
        <v>16</v>
      </c>
      <c r="C1590" t="s">
        <v>3649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5">
      <c r="A1591" t="s">
        <v>378</v>
      </c>
      <c r="B1591" t="s">
        <v>16</v>
      </c>
      <c r="C1591" t="s">
        <v>3649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5">
      <c r="A1592" t="s">
        <v>379</v>
      </c>
      <c r="B1592" t="s">
        <v>16</v>
      </c>
      <c r="C1592" t="s">
        <v>3649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5">
      <c r="A1593" t="s">
        <v>380</v>
      </c>
      <c r="B1593" t="s">
        <v>16</v>
      </c>
      <c r="C1593" t="s">
        <v>104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5">
      <c r="A1594" t="s">
        <v>381</v>
      </c>
      <c r="B1594" t="s">
        <v>16</v>
      </c>
      <c r="C1594" t="s">
        <v>104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5">
      <c r="A1595" t="s">
        <v>1627</v>
      </c>
      <c r="B1595" t="s">
        <v>16</v>
      </c>
      <c r="C1595" t="s">
        <v>104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5">
      <c r="A1596" t="s">
        <v>1628</v>
      </c>
      <c r="B1596" t="s">
        <v>16</v>
      </c>
      <c r="C1596" t="s">
        <v>104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5">
      <c r="A1597" t="s">
        <v>1629</v>
      </c>
      <c r="B1597" t="s">
        <v>16</v>
      </c>
      <c r="C1597" t="s">
        <v>104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5">
      <c r="A1598" t="s">
        <v>1630</v>
      </c>
      <c r="B1598" t="s">
        <v>12</v>
      </c>
      <c r="C1598" t="s">
        <v>104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5">
      <c r="A1599" t="s">
        <v>3515</v>
      </c>
      <c r="B1599" t="s">
        <v>12</v>
      </c>
      <c r="C1599" t="s">
        <v>3785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5">
      <c r="A1600" t="s">
        <v>2769</v>
      </c>
      <c r="B1600" t="s">
        <v>16</v>
      </c>
      <c r="C1600" t="s">
        <v>2817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5">
      <c r="A1601" t="s">
        <v>2770</v>
      </c>
      <c r="B1601" t="s">
        <v>16</v>
      </c>
      <c r="C1601" t="s">
        <v>2817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5">
      <c r="A1602" t="s">
        <v>2697</v>
      </c>
      <c r="B1602" t="s">
        <v>16</v>
      </c>
      <c r="C1602" t="s">
        <v>2817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5">
      <c r="A1603" t="s">
        <v>2771</v>
      </c>
      <c r="B1603" t="s">
        <v>16</v>
      </c>
      <c r="C1603" t="s">
        <v>2818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5">
      <c r="A1604" t="s">
        <v>2772</v>
      </c>
      <c r="B1604" t="s">
        <v>16</v>
      </c>
      <c r="C1604" t="s">
        <v>2818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5">
      <c r="A1605" t="s">
        <v>2773</v>
      </c>
      <c r="B1605" t="s">
        <v>16</v>
      </c>
      <c r="C1605" t="s">
        <v>2818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5">
      <c r="A1606" t="s">
        <v>2774</v>
      </c>
      <c r="B1606" t="s">
        <v>16</v>
      </c>
      <c r="C1606" t="s">
        <v>2818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5">
      <c r="A1607" t="s">
        <v>2775</v>
      </c>
      <c r="B1607" t="s">
        <v>16</v>
      </c>
      <c r="C1607" t="s">
        <v>2789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5">
      <c r="A1608" t="s">
        <v>2776</v>
      </c>
      <c r="B1608" t="s">
        <v>12</v>
      </c>
      <c r="C1608" t="s">
        <v>2789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5">
      <c r="A1609" t="s">
        <v>382</v>
      </c>
      <c r="B1609" t="s">
        <v>16</v>
      </c>
      <c r="C1609" t="s">
        <v>383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5">
      <c r="A1610" t="s">
        <v>384</v>
      </c>
      <c r="B1610" t="s">
        <v>16</v>
      </c>
      <c r="C1610" t="s">
        <v>3650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5">
      <c r="A1611" t="s">
        <v>385</v>
      </c>
      <c r="B1611" t="s">
        <v>16</v>
      </c>
      <c r="C1611" t="s">
        <v>386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5">
      <c r="A1612" t="s">
        <v>387</v>
      </c>
      <c r="B1612" t="s">
        <v>16</v>
      </c>
      <c r="C1612" t="s">
        <v>386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5">
      <c r="A1613" t="s">
        <v>388</v>
      </c>
      <c r="B1613" t="s">
        <v>16</v>
      </c>
      <c r="C1613" t="s">
        <v>389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5">
      <c r="A1614" t="s">
        <v>390</v>
      </c>
      <c r="B1614" t="s">
        <v>16</v>
      </c>
      <c r="C1614" t="s">
        <v>391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5">
      <c r="A1615" t="s">
        <v>392</v>
      </c>
      <c r="B1615" t="s">
        <v>16</v>
      </c>
      <c r="C1615" t="s">
        <v>391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5">
      <c r="A1616" t="s">
        <v>1631</v>
      </c>
      <c r="B1616" t="s">
        <v>16</v>
      </c>
      <c r="C1616" t="s">
        <v>391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5">
      <c r="A1617" t="s">
        <v>1632</v>
      </c>
      <c r="B1617" t="s">
        <v>16</v>
      </c>
      <c r="C1617" t="s">
        <v>391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5">
      <c r="A1618" t="s">
        <v>1633</v>
      </c>
      <c r="B1618" t="s">
        <v>16</v>
      </c>
      <c r="C1618" t="s">
        <v>391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5">
      <c r="A1619" t="s">
        <v>1634</v>
      </c>
      <c r="B1619" t="s">
        <v>12</v>
      </c>
      <c r="C1619" t="s">
        <v>391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5">
      <c r="A1620" t="s">
        <v>393</v>
      </c>
      <c r="B1620" t="s">
        <v>16</v>
      </c>
      <c r="C1620" t="s">
        <v>394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5">
      <c r="A1621" t="s">
        <v>395</v>
      </c>
      <c r="B1621" t="s">
        <v>16</v>
      </c>
      <c r="C1621" t="s">
        <v>396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5">
      <c r="A1622" t="s">
        <v>397</v>
      </c>
      <c r="B1622" t="s">
        <v>16</v>
      </c>
      <c r="C1622" t="s">
        <v>396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5">
      <c r="A1623" t="s">
        <v>1635</v>
      </c>
      <c r="B1623" t="s">
        <v>16</v>
      </c>
      <c r="C1623" t="s">
        <v>396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5">
      <c r="A1624" t="s">
        <v>1636</v>
      </c>
      <c r="B1624" t="s">
        <v>16</v>
      </c>
      <c r="C1624" t="s">
        <v>396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5">
      <c r="A1625" t="s">
        <v>1637</v>
      </c>
      <c r="B1625" t="s">
        <v>16</v>
      </c>
      <c r="C1625" t="s">
        <v>396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5">
      <c r="A1626" t="s">
        <v>1638</v>
      </c>
      <c r="B1626" t="s">
        <v>12</v>
      </c>
      <c r="C1626" t="s">
        <v>396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5">
      <c r="A1627" t="s">
        <v>398</v>
      </c>
      <c r="B1627" t="s">
        <v>16</v>
      </c>
      <c r="C1627" t="s">
        <v>274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5">
      <c r="A1628" t="s">
        <v>399</v>
      </c>
      <c r="B1628" t="s">
        <v>16</v>
      </c>
      <c r="C1628" t="s">
        <v>274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5">
      <c r="A1629" t="s">
        <v>1639</v>
      </c>
      <c r="B1629" t="s">
        <v>16</v>
      </c>
      <c r="C1629" t="s">
        <v>274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5">
      <c r="A1630" t="s">
        <v>1640</v>
      </c>
      <c r="B1630" t="s">
        <v>16</v>
      </c>
      <c r="C1630" t="s">
        <v>274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5">
      <c r="A1631" t="s">
        <v>1641</v>
      </c>
      <c r="B1631" t="s">
        <v>16</v>
      </c>
      <c r="C1631" t="s">
        <v>274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5">
      <c r="A1632" t="s">
        <v>1642</v>
      </c>
      <c r="B1632" t="s">
        <v>12</v>
      </c>
      <c r="C1632" t="s">
        <v>274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5">
      <c r="A1633" t="s">
        <v>400</v>
      </c>
      <c r="B1633" t="s">
        <v>16</v>
      </c>
      <c r="C1633" t="s">
        <v>401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5">
      <c r="A1634" t="s">
        <v>402</v>
      </c>
      <c r="B1634" t="s">
        <v>16</v>
      </c>
      <c r="C1634" t="s">
        <v>401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5">
      <c r="A1635" t="s">
        <v>1643</v>
      </c>
      <c r="B1635" t="s">
        <v>16</v>
      </c>
      <c r="C1635" t="s">
        <v>401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5">
      <c r="A1636" t="s">
        <v>1644</v>
      </c>
      <c r="B1636" t="s">
        <v>16</v>
      </c>
      <c r="C1636" t="s">
        <v>401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5">
      <c r="A1637" t="s">
        <v>1645</v>
      </c>
      <c r="B1637" t="s">
        <v>16</v>
      </c>
      <c r="C1637" t="s">
        <v>401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5">
      <c r="A1638" t="s">
        <v>1646</v>
      </c>
      <c r="B1638" t="s">
        <v>12</v>
      </c>
      <c r="C1638" t="s">
        <v>401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5">
      <c r="A1639" t="s">
        <v>403</v>
      </c>
      <c r="B1639" t="s">
        <v>16</v>
      </c>
      <c r="C1639" t="s">
        <v>3651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5">
      <c r="A1640" t="s">
        <v>404</v>
      </c>
      <c r="B1640" t="s">
        <v>16</v>
      </c>
      <c r="C1640" t="s">
        <v>3651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5">
      <c r="A1641" t="s">
        <v>1647</v>
      </c>
      <c r="B1641" t="s">
        <v>16</v>
      </c>
      <c r="C1641" t="s">
        <v>3651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5">
      <c r="A1642" t="s">
        <v>1648</v>
      </c>
      <c r="B1642" t="s">
        <v>16</v>
      </c>
      <c r="C1642" t="s">
        <v>3652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5">
      <c r="A1643" t="s">
        <v>1649</v>
      </c>
      <c r="B1643" t="s">
        <v>16</v>
      </c>
      <c r="C1643" t="s">
        <v>3652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5">
      <c r="A1644" t="s">
        <v>1650</v>
      </c>
      <c r="B1644" t="s">
        <v>12</v>
      </c>
      <c r="C1644" t="s">
        <v>3652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5">
      <c r="A1645" t="s">
        <v>405</v>
      </c>
      <c r="B1645" t="s">
        <v>16</v>
      </c>
      <c r="C1645" t="s">
        <v>406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5">
      <c r="A1646" t="s">
        <v>407</v>
      </c>
      <c r="B1646" t="s">
        <v>16</v>
      </c>
      <c r="C1646" t="s">
        <v>406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5">
      <c r="A1647" t="s">
        <v>1651</v>
      </c>
      <c r="B1647" t="s">
        <v>16</v>
      </c>
      <c r="C1647" t="s">
        <v>406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5">
      <c r="A1648" t="s">
        <v>1652</v>
      </c>
      <c r="B1648" t="s">
        <v>16</v>
      </c>
      <c r="C1648" t="s">
        <v>406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5">
      <c r="A1649" t="s">
        <v>1653</v>
      </c>
      <c r="B1649" t="s">
        <v>16</v>
      </c>
      <c r="C1649" t="s">
        <v>406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5">
      <c r="A1650" t="s">
        <v>1654</v>
      </c>
      <c r="B1650" t="s">
        <v>12</v>
      </c>
      <c r="C1650" t="s">
        <v>406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5">
      <c r="A1651" t="s">
        <v>408</v>
      </c>
      <c r="B1651" t="s">
        <v>16</v>
      </c>
      <c r="C1651" t="s">
        <v>409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5">
      <c r="A1652" t="s">
        <v>410</v>
      </c>
      <c r="B1652" t="s">
        <v>16</v>
      </c>
      <c r="C1652" t="s">
        <v>409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5">
      <c r="A1653" t="s">
        <v>1655</v>
      </c>
      <c r="B1653" t="s">
        <v>16</v>
      </c>
      <c r="C1653" t="s">
        <v>409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5">
      <c r="A1654" t="s">
        <v>1656</v>
      </c>
      <c r="B1654" t="s">
        <v>16</v>
      </c>
      <c r="C1654" t="s">
        <v>1657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5">
      <c r="A1655" t="s">
        <v>1658</v>
      </c>
      <c r="B1655" t="s">
        <v>16</v>
      </c>
      <c r="C1655" t="s">
        <v>1657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5">
      <c r="A1656" t="s">
        <v>1659</v>
      </c>
      <c r="B1656" t="s">
        <v>12</v>
      </c>
      <c r="C1656" t="s">
        <v>1657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5">
      <c r="A1657" t="s">
        <v>411</v>
      </c>
      <c r="B1657" t="s">
        <v>16</v>
      </c>
      <c r="C1657" t="s">
        <v>260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5">
      <c r="A1658" t="s">
        <v>412</v>
      </c>
      <c r="B1658" t="s">
        <v>16</v>
      </c>
      <c r="C1658" t="s">
        <v>260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5">
      <c r="A1659" t="s">
        <v>1660</v>
      </c>
      <c r="B1659" t="s">
        <v>16</v>
      </c>
      <c r="C1659" t="s">
        <v>260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5">
      <c r="A1660" t="s">
        <v>1661</v>
      </c>
      <c r="B1660" t="s">
        <v>16</v>
      </c>
      <c r="C1660" t="s">
        <v>260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5">
      <c r="A1661" t="s">
        <v>1662</v>
      </c>
      <c r="B1661" t="s">
        <v>16</v>
      </c>
      <c r="C1661" t="s">
        <v>260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5">
      <c r="A1662" t="s">
        <v>1663</v>
      </c>
      <c r="B1662" t="s">
        <v>12</v>
      </c>
      <c r="C1662" t="s">
        <v>260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5">
      <c r="A1663" t="s">
        <v>2901</v>
      </c>
      <c r="B1663" t="s">
        <v>16</v>
      </c>
      <c r="C1663" t="s">
        <v>2902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5">
      <c r="A1664" t="s">
        <v>2903</v>
      </c>
      <c r="B1664" t="s">
        <v>16</v>
      </c>
      <c r="C1664" t="s">
        <v>2902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5">
      <c r="A1665" t="s">
        <v>2904</v>
      </c>
      <c r="B1665" t="s">
        <v>16</v>
      </c>
      <c r="C1665" t="s">
        <v>2902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5">
      <c r="A1666" t="s">
        <v>2905</v>
      </c>
      <c r="B1666" t="s">
        <v>16</v>
      </c>
      <c r="C1666" t="s">
        <v>2906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5">
      <c r="A1667" t="s">
        <v>2907</v>
      </c>
      <c r="B1667" t="s">
        <v>16</v>
      </c>
      <c r="C1667" t="s">
        <v>2906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5">
      <c r="A1668" t="s">
        <v>2908</v>
      </c>
      <c r="B1668" t="s">
        <v>12</v>
      </c>
      <c r="C1668" t="s">
        <v>2906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5">
      <c r="A1669" t="s">
        <v>413</v>
      </c>
      <c r="B1669" t="s">
        <v>16</v>
      </c>
      <c r="C1669" t="s">
        <v>414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5">
      <c r="A1670" t="s">
        <v>415</v>
      </c>
      <c r="B1670" t="s">
        <v>16</v>
      </c>
      <c r="C1670" t="s">
        <v>416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5">
      <c r="A1671" t="s">
        <v>417</v>
      </c>
      <c r="B1671" t="s">
        <v>16</v>
      </c>
      <c r="C1671" t="s">
        <v>416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5">
      <c r="A1672" t="s">
        <v>1664</v>
      </c>
      <c r="B1672" t="s">
        <v>16</v>
      </c>
      <c r="C1672" t="s">
        <v>416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5">
      <c r="A1673" t="s">
        <v>1665</v>
      </c>
      <c r="B1673" t="s">
        <v>16</v>
      </c>
      <c r="C1673" t="s">
        <v>416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5">
      <c r="A1674" t="s">
        <v>1666</v>
      </c>
      <c r="B1674" t="s">
        <v>16</v>
      </c>
      <c r="C1674" t="s">
        <v>416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5">
      <c r="A1675" t="s">
        <v>1667</v>
      </c>
      <c r="B1675" t="s">
        <v>12</v>
      </c>
      <c r="C1675" t="s">
        <v>416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5">
      <c r="A1676" t="s">
        <v>418</v>
      </c>
      <c r="B1676" t="s">
        <v>16</v>
      </c>
      <c r="C1676" t="s">
        <v>419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5">
      <c r="A1677" t="s">
        <v>2669</v>
      </c>
      <c r="B1677" t="s">
        <v>16</v>
      </c>
      <c r="C1677" t="s">
        <v>3653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5">
      <c r="A1678" t="s">
        <v>2670</v>
      </c>
      <c r="B1678" t="s">
        <v>16</v>
      </c>
      <c r="C1678" t="s">
        <v>3653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5">
      <c r="A1679" t="s">
        <v>2671</v>
      </c>
      <c r="B1679" t="s">
        <v>16</v>
      </c>
      <c r="C1679" t="s">
        <v>3653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5">
      <c r="A1680" t="s">
        <v>2672</v>
      </c>
      <c r="B1680" t="s">
        <v>16</v>
      </c>
      <c r="C1680" t="s">
        <v>3653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5">
      <c r="A1681" t="s">
        <v>2673</v>
      </c>
      <c r="B1681" t="s">
        <v>16</v>
      </c>
      <c r="C1681" t="s">
        <v>3653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5">
      <c r="A1682" t="s">
        <v>2674</v>
      </c>
      <c r="B1682" t="s">
        <v>12</v>
      </c>
      <c r="C1682" t="s">
        <v>3653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5">
      <c r="A1683" t="s">
        <v>2909</v>
      </c>
      <c r="B1683" t="s">
        <v>16</v>
      </c>
      <c r="C1683" t="s">
        <v>2910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5">
      <c r="A1684" t="s">
        <v>2911</v>
      </c>
      <c r="B1684" t="s">
        <v>16</v>
      </c>
      <c r="C1684" t="s">
        <v>2910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5">
      <c r="A1685" t="s">
        <v>2912</v>
      </c>
      <c r="B1685" t="s">
        <v>16</v>
      </c>
      <c r="C1685" t="s">
        <v>2910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5">
      <c r="A1686" t="s">
        <v>2913</v>
      </c>
      <c r="B1686" t="s">
        <v>16</v>
      </c>
      <c r="C1686" t="s">
        <v>2910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5">
      <c r="A1687" t="s">
        <v>2914</v>
      </c>
      <c r="B1687" t="s">
        <v>16</v>
      </c>
      <c r="C1687" t="s">
        <v>2910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5">
      <c r="A1688" t="s">
        <v>2915</v>
      </c>
      <c r="B1688" t="s">
        <v>12</v>
      </c>
      <c r="C1688" t="s">
        <v>2910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5">
      <c r="A1689" t="s">
        <v>420</v>
      </c>
      <c r="B1689" t="s">
        <v>16</v>
      </c>
      <c r="C1689" t="s">
        <v>421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5">
      <c r="A1690" t="s">
        <v>422</v>
      </c>
      <c r="B1690" t="s">
        <v>16</v>
      </c>
      <c r="C1690" t="s">
        <v>421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5">
      <c r="A1691" t="s">
        <v>1668</v>
      </c>
      <c r="B1691" t="s">
        <v>16</v>
      </c>
      <c r="C1691" t="s">
        <v>421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5">
      <c r="A1692" t="s">
        <v>1669</v>
      </c>
      <c r="B1692" t="s">
        <v>16</v>
      </c>
      <c r="C1692" t="s">
        <v>421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5">
      <c r="A1693" t="s">
        <v>1670</v>
      </c>
      <c r="B1693" t="s">
        <v>16</v>
      </c>
      <c r="C1693" t="s">
        <v>421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5">
      <c r="A1694" t="s">
        <v>1671</v>
      </c>
      <c r="B1694" t="s">
        <v>12</v>
      </c>
      <c r="C1694" t="s">
        <v>421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5">
      <c r="A1695" t="s">
        <v>423</v>
      </c>
      <c r="B1695" t="s">
        <v>16</v>
      </c>
      <c r="C1695" t="s">
        <v>3654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5">
      <c r="A1696" t="s">
        <v>424</v>
      </c>
      <c r="B1696" t="s">
        <v>16</v>
      </c>
      <c r="C1696" t="s">
        <v>3654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5">
      <c r="A1697" t="s">
        <v>1672</v>
      </c>
      <c r="B1697" t="s">
        <v>16</v>
      </c>
      <c r="C1697" t="s">
        <v>3654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5">
      <c r="A1698" t="s">
        <v>1673</v>
      </c>
      <c r="B1698" t="s">
        <v>16</v>
      </c>
      <c r="C1698" t="s">
        <v>3654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5">
      <c r="A1699" t="s">
        <v>1674</v>
      </c>
      <c r="B1699" t="s">
        <v>16</v>
      </c>
      <c r="C1699" t="s">
        <v>3654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5">
      <c r="A1700" t="s">
        <v>1675</v>
      </c>
      <c r="B1700" t="s">
        <v>12</v>
      </c>
      <c r="C1700" t="s">
        <v>1676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5">
      <c r="A1701" t="s">
        <v>425</v>
      </c>
      <c r="B1701" t="s">
        <v>16</v>
      </c>
      <c r="C1701" t="s">
        <v>426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5">
      <c r="A1702" t="s">
        <v>427</v>
      </c>
      <c r="B1702" t="s">
        <v>16</v>
      </c>
      <c r="C1702" t="s">
        <v>426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5">
      <c r="A1703" t="s">
        <v>428</v>
      </c>
      <c r="B1703" t="s">
        <v>16</v>
      </c>
      <c r="C1703" t="s">
        <v>429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5">
      <c r="A1704" t="s">
        <v>430</v>
      </c>
      <c r="B1704" t="s">
        <v>16</v>
      </c>
      <c r="C1704" t="s">
        <v>3655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5">
      <c r="A1705" t="s">
        <v>431</v>
      </c>
      <c r="B1705" t="s">
        <v>16</v>
      </c>
      <c r="C1705" t="s">
        <v>3655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5">
      <c r="A1706" t="s">
        <v>1677</v>
      </c>
      <c r="B1706" t="s">
        <v>16</v>
      </c>
      <c r="C1706" t="s">
        <v>3655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5">
      <c r="A1707" t="s">
        <v>1678</v>
      </c>
      <c r="B1707" t="s">
        <v>16</v>
      </c>
      <c r="C1707" t="s">
        <v>3655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5">
      <c r="A1708" t="s">
        <v>1679</v>
      </c>
      <c r="B1708" t="s">
        <v>16</v>
      </c>
      <c r="C1708" t="s">
        <v>3655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5">
      <c r="A1709" t="s">
        <v>1680</v>
      </c>
      <c r="B1709" t="s">
        <v>12</v>
      </c>
      <c r="C1709" t="s">
        <v>3655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5">
      <c r="A1710" t="s">
        <v>432</v>
      </c>
      <c r="B1710" t="s">
        <v>16</v>
      </c>
      <c r="C1710" t="s">
        <v>433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5">
      <c r="A1711" t="s">
        <v>434</v>
      </c>
      <c r="B1711" t="s">
        <v>16</v>
      </c>
      <c r="C1711" t="s">
        <v>433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5">
      <c r="A1712" t="s">
        <v>1681</v>
      </c>
      <c r="B1712" t="s">
        <v>16</v>
      </c>
      <c r="C1712" t="s">
        <v>433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5">
      <c r="A1713" t="s">
        <v>1682</v>
      </c>
      <c r="B1713" t="s">
        <v>16</v>
      </c>
      <c r="C1713" t="s">
        <v>433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5">
      <c r="A1714" t="s">
        <v>1683</v>
      </c>
      <c r="B1714" t="s">
        <v>16</v>
      </c>
      <c r="C1714" t="s">
        <v>433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5">
      <c r="A1715" t="s">
        <v>1684</v>
      </c>
      <c r="B1715" t="s">
        <v>12</v>
      </c>
      <c r="C1715" t="s">
        <v>433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5">
      <c r="A1716" t="s">
        <v>435</v>
      </c>
      <c r="B1716" t="s">
        <v>16</v>
      </c>
      <c r="C1716" t="s">
        <v>3786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5">
      <c r="A1717" t="s">
        <v>3481</v>
      </c>
      <c r="B1717" t="s">
        <v>16</v>
      </c>
      <c r="C1717" t="s">
        <v>3621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5">
      <c r="A1718" t="s">
        <v>3482</v>
      </c>
      <c r="B1718" t="s">
        <v>16</v>
      </c>
      <c r="C1718" t="s">
        <v>3621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5">
      <c r="A1719" t="s">
        <v>3483</v>
      </c>
      <c r="B1719" t="s">
        <v>16</v>
      </c>
      <c r="C1719" t="s">
        <v>3621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5">
      <c r="A1720" t="s">
        <v>3484</v>
      </c>
      <c r="B1720" t="s">
        <v>16</v>
      </c>
      <c r="C1720" t="s">
        <v>3621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5">
      <c r="A1721" t="s">
        <v>3485</v>
      </c>
      <c r="B1721" t="s">
        <v>16</v>
      </c>
      <c r="C1721" t="s">
        <v>3621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5">
      <c r="A1722" t="s">
        <v>3486</v>
      </c>
      <c r="B1722" t="s">
        <v>12</v>
      </c>
      <c r="C1722" t="s">
        <v>3621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5">
      <c r="A1723" t="s">
        <v>436</v>
      </c>
      <c r="B1723" t="s">
        <v>16</v>
      </c>
      <c r="C1723" t="s">
        <v>3624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5">
      <c r="A1724" t="s">
        <v>437</v>
      </c>
      <c r="B1724" t="s">
        <v>16</v>
      </c>
      <c r="C1724" t="s">
        <v>3624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5">
      <c r="A1725" t="s">
        <v>1685</v>
      </c>
      <c r="B1725" t="s">
        <v>16</v>
      </c>
      <c r="C1725" t="s">
        <v>3624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5">
      <c r="A1726" t="s">
        <v>1686</v>
      </c>
      <c r="B1726" t="s">
        <v>16</v>
      </c>
      <c r="C1726" t="s">
        <v>3624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5">
      <c r="A1727" t="s">
        <v>1687</v>
      </c>
      <c r="B1727" t="s">
        <v>16</v>
      </c>
      <c r="C1727" t="s">
        <v>3624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5">
      <c r="A1728" t="s">
        <v>1688</v>
      </c>
      <c r="B1728" t="s">
        <v>12</v>
      </c>
      <c r="C1728" t="s">
        <v>3624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5">
      <c r="A1729" t="s">
        <v>438</v>
      </c>
      <c r="B1729" t="s">
        <v>16</v>
      </c>
      <c r="C1729" t="s">
        <v>439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5">
      <c r="A1730" t="s">
        <v>440</v>
      </c>
      <c r="B1730" t="s">
        <v>16</v>
      </c>
      <c r="C1730" t="s">
        <v>439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5">
      <c r="A1731" t="s">
        <v>1689</v>
      </c>
      <c r="B1731" t="s">
        <v>16</v>
      </c>
      <c r="C1731" t="s">
        <v>439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5">
      <c r="A1732" t="s">
        <v>1690</v>
      </c>
      <c r="B1732" t="s">
        <v>16</v>
      </c>
      <c r="C1732" t="s">
        <v>439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5">
      <c r="A1733" t="s">
        <v>1691</v>
      </c>
      <c r="B1733" t="s">
        <v>16</v>
      </c>
      <c r="C1733" t="s">
        <v>439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5">
      <c r="A1734" t="s">
        <v>1692</v>
      </c>
      <c r="B1734" t="s">
        <v>12</v>
      </c>
      <c r="C1734" t="s">
        <v>439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5">
      <c r="A1735" t="s">
        <v>441</v>
      </c>
      <c r="B1735" t="s">
        <v>16</v>
      </c>
      <c r="C1735" t="s">
        <v>3656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5">
      <c r="A1736" t="s">
        <v>442</v>
      </c>
      <c r="B1736" t="s">
        <v>16</v>
      </c>
      <c r="C1736" t="s">
        <v>3657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5">
      <c r="A1737" t="s">
        <v>443</v>
      </c>
      <c r="B1737" t="s">
        <v>16</v>
      </c>
      <c r="C1737" t="s">
        <v>3657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5">
      <c r="A1738" t="s">
        <v>1693</v>
      </c>
      <c r="B1738" t="s">
        <v>16</v>
      </c>
      <c r="C1738" t="s">
        <v>3657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5">
      <c r="A1739" t="s">
        <v>1694</v>
      </c>
      <c r="B1739" t="s">
        <v>16</v>
      </c>
      <c r="C1739" t="s">
        <v>3657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5">
      <c r="A1740" t="s">
        <v>1695</v>
      </c>
      <c r="B1740" t="s">
        <v>16</v>
      </c>
      <c r="C1740" t="s">
        <v>3657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5">
      <c r="A1741" t="s">
        <v>1696</v>
      </c>
      <c r="B1741" t="s">
        <v>12</v>
      </c>
      <c r="C1741" t="s">
        <v>3657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5">
      <c r="A1742" t="s">
        <v>444</v>
      </c>
      <c r="B1742" t="s">
        <v>16</v>
      </c>
      <c r="C1742" t="s">
        <v>445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5">
      <c r="A1743" t="s">
        <v>446</v>
      </c>
      <c r="B1743" t="s">
        <v>16</v>
      </c>
      <c r="C1743" t="s">
        <v>445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5">
      <c r="A1744" t="s">
        <v>1697</v>
      </c>
      <c r="B1744" t="s">
        <v>16</v>
      </c>
      <c r="C1744" t="s">
        <v>445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5">
      <c r="A1745" t="s">
        <v>1698</v>
      </c>
      <c r="B1745" t="s">
        <v>16</v>
      </c>
      <c r="C1745" t="s">
        <v>445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5">
      <c r="A1746" t="s">
        <v>1699</v>
      </c>
      <c r="B1746" t="s">
        <v>16</v>
      </c>
      <c r="C1746" t="s">
        <v>445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5">
      <c r="A1747" t="s">
        <v>1700</v>
      </c>
      <c r="B1747" t="s">
        <v>12</v>
      </c>
      <c r="C1747" t="s">
        <v>445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5">
      <c r="A1748" t="s">
        <v>3250</v>
      </c>
      <c r="B1748" t="s">
        <v>16</v>
      </c>
      <c r="C1748" t="s">
        <v>3251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5">
      <c r="A1749" t="s">
        <v>3252</v>
      </c>
      <c r="B1749" t="s">
        <v>16</v>
      </c>
      <c r="C1749" t="s">
        <v>3251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5">
      <c r="A1750" t="s">
        <v>3253</v>
      </c>
      <c r="B1750" t="s">
        <v>16</v>
      </c>
      <c r="C1750" t="s">
        <v>3254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5">
      <c r="A1751" t="s">
        <v>3255</v>
      </c>
      <c r="B1751" t="s">
        <v>16</v>
      </c>
      <c r="C1751" t="s">
        <v>3254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5">
      <c r="A1752" t="s">
        <v>3256</v>
      </c>
      <c r="B1752" t="s">
        <v>16</v>
      </c>
      <c r="C1752" t="s">
        <v>3254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5">
      <c r="A1753" t="s">
        <v>3257</v>
      </c>
      <c r="B1753" t="s">
        <v>12</v>
      </c>
      <c r="C1753" t="s">
        <v>3254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5">
      <c r="A1754" t="s">
        <v>3548</v>
      </c>
      <c r="B1754" t="s">
        <v>16</v>
      </c>
      <c r="C1754" t="s">
        <v>3549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5">
      <c r="A1755" t="s">
        <v>3550</v>
      </c>
      <c r="B1755" t="s">
        <v>16</v>
      </c>
      <c r="C1755" t="s">
        <v>3549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5">
      <c r="A1756" t="s">
        <v>3551</v>
      </c>
      <c r="B1756" t="s">
        <v>16</v>
      </c>
      <c r="C1756" t="s">
        <v>3549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5">
      <c r="A1757" t="s">
        <v>3552</v>
      </c>
      <c r="B1757" t="s">
        <v>12</v>
      </c>
      <c r="C1757" t="s">
        <v>3549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5">
      <c r="A1758" t="s">
        <v>3487</v>
      </c>
      <c r="B1758" t="s">
        <v>16</v>
      </c>
      <c r="C1758" t="s">
        <v>3488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5">
      <c r="A1759" t="s">
        <v>3489</v>
      </c>
      <c r="B1759" t="s">
        <v>16</v>
      </c>
      <c r="C1759" t="s">
        <v>3488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5">
      <c r="A1760" t="s">
        <v>3490</v>
      </c>
      <c r="B1760" t="s">
        <v>16</v>
      </c>
      <c r="C1760" t="s">
        <v>3488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5">
      <c r="A1761" t="s">
        <v>3491</v>
      </c>
      <c r="B1761" t="s">
        <v>16</v>
      </c>
      <c r="C1761" t="s">
        <v>3488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5">
      <c r="A1762" t="s">
        <v>3492</v>
      </c>
      <c r="B1762" t="s">
        <v>16</v>
      </c>
      <c r="C1762" t="s">
        <v>3488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5">
      <c r="A1763" t="s">
        <v>3493</v>
      </c>
      <c r="B1763" t="s">
        <v>12</v>
      </c>
      <c r="C1763" t="s">
        <v>3488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5">
      <c r="A1764" t="s">
        <v>447</v>
      </c>
      <c r="B1764" t="s">
        <v>16</v>
      </c>
      <c r="C1764" t="s">
        <v>3658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5">
      <c r="A1765" t="s">
        <v>3494</v>
      </c>
      <c r="B1765" t="s">
        <v>16</v>
      </c>
      <c r="C1765" t="s">
        <v>3659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5">
      <c r="A1766" t="s">
        <v>3495</v>
      </c>
      <c r="B1766" t="s">
        <v>16</v>
      </c>
      <c r="C1766" t="s">
        <v>3659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5">
      <c r="A1767" t="s">
        <v>3496</v>
      </c>
      <c r="B1767" t="s">
        <v>16</v>
      </c>
      <c r="C1767" t="s">
        <v>3659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5">
      <c r="A1768" t="s">
        <v>3497</v>
      </c>
      <c r="B1768" t="s">
        <v>16</v>
      </c>
      <c r="C1768" t="s">
        <v>3659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5">
      <c r="A1769" t="s">
        <v>3498</v>
      </c>
      <c r="B1769" t="s">
        <v>16</v>
      </c>
      <c r="C1769" t="s">
        <v>3659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5">
      <c r="A1770" t="s">
        <v>3499</v>
      </c>
      <c r="B1770" t="s">
        <v>12</v>
      </c>
      <c r="C1770" t="s">
        <v>3659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5">
      <c r="A1771" t="s">
        <v>3500</v>
      </c>
      <c r="B1771" t="s">
        <v>16</v>
      </c>
      <c r="C1771" t="s">
        <v>3501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5">
      <c r="A1772" t="s">
        <v>3502</v>
      </c>
      <c r="B1772" t="s">
        <v>16</v>
      </c>
      <c r="C1772" t="s">
        <v>3501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5">
      <c r="A1773" t="s">
        <v>3503</v>
      </c>
      <c r="B1773" t="s">
        <v>16</v>
      </c>
      <c r="C1773" t="s">
        <v>3501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5">
      <c r="A1774" t="s">
        <v>3504</v>
      </c>
      <c r="B1774" t="s">
        <v>16</v>
      </c>
      <c r="C1774" t="s">
        <v>3501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5">
      <c r="A1775" t="s">
        <v>3505</v>
      </c>
      <c r="B1775" t="s">
        <v>16</v>
      </c>
      <c r="C1775" t="s">
        <v>3501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5">
      <c r="A1776" t="s">
        <v>3506</v>
      </c>
      <c r="B1776" t="s">
        <v>12</v>
      </c>
      <c r="C1776" t="s">
        <v>3501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5">
      <c r="A1777" t="s">
        <v>448</v>
      </c>
      <c r="B1777" t="s">
        <v>16</v>
      </c>
      <c r="C1777" t="s">
        <v>449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5">
      <c r="A1778" t="s">
        <v>450</v>
      </c>
      <c r="B1778" t="s">
        <v>16</v>
      </c>
      <c r="C1778" t="s">
        <v>449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5">
      <c r="A1779" t="s">
        <v>1701</v>
      </c>
      <c r="B1779" t="s">
        <v>16</v>
      </c>
      <c r="C1779" t="s">
        <v>449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5">
      <c r="A1780" t="s">
        <v>1702</v>
      </c>
      <c r="B1780" t="s">
        <v>16</v>
      </c>
      <c r="C1780" t="s">
        <v>449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5">
      <c r="A1781" t="s">
        <v>1703</v>
      </c>
      <c r="B1781" t="s">
        <v>16</v>
      </c>
      <c r="C1781" t="s">
        <v>449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5">
      <c r="A1782" t="s">
        <v>1704</v>
      </c>
      <c r="B1782" t="s">
        <v>12</v>
      </c>
      <c r="C1782" t="s">
        <v>1705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5">
      <c r="A1783" t="s">
        <v>451</v>
      </c>
      <c r="B1783" t="s">
        <v>16</v>
      </c>
      <c r="C1783" t="s">
        <v>452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5">
      <c r="A1784" t="s">
        <v>453</v>
      </c>
      <c r="B1784" t="s">
        <v>16</v>
      </c>
      <c r="C1784" t="s">
        <v>452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5">
      <c r="A1785" t="s">
        <v>1706</v>
      </c>
      <c r="B1785" t="s">
        <v>16</v>
      </c>
      <c r="C1785" t="s">
        <v>452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5">
      <c r="A1786" t="s">
        <v>1707</v>
      </c>
      <c r="B1786" t="s">
        <v>16</v>
      </c>
      <c r="C1786" t="s">
        <v>452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5">
      <c r="A1787" t="s">
        <v>1708</v>
      </c>
      <c r="B1787" t="s">
        <v>16</v>
      </c>
      <c r="C1787" t="s">
        <v>1709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5">
      <c r="A1788" t="s">
        <v>1710</v>
      </c>
      <c r="B1788" t="s">
        <v>12</v>
      </c>
      <c r="C1788" t="s">
        <v>1709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5">
      <c r="A1789" t="s">
        <v>1711</v>
      </c>
      <c r="B1789" t="s">
        <v>16</v>
      </c>
      <c r="C1789" t="s">
        <v>1712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5">
      <c r="A1790" t="s">
        <v>1713</v>
      </c>
      <c r="B1790" t="s">
        <v>12</v>
      </c>
      <c r="C1790" t="s">
        <v>1712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5">
      <c r="A1791" t="s">
        <v>2790</v>
      </c>
      <c r="B1791" t="s">
        <v>16</v>
      </c>
      <c r="C1791" t="s">
        <v>2791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5">
      <c r="A1792" t="s">
        <v>2792</v>
      </c>
      <c r="B1792" t="s">
        <v>12</v>
      </c>
      <c r="C1792" t="s">
        <v>2791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5">
      <c r="A1793" t="s">
        <v>454</v>
      </c>
      <c r="B1793" t="s">
        <v>16</v>
      </c>
      <c r="C1793" t="s">
        <v>455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5">
      <c r="A1794" t="s">
        <v>456</v>
      </c>
      <c r="B1794" t="s">
        <v>16</v>
      </c>
      <c r="C1794" t="s">
        <v>95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5">
      <c r="A1795" t="s">
        <v>457</v>
      </c>
      <c r="B1795" t="s">
        <v>16</v>
      </c>
      <c r="C1795" t="s">
        <v>95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5">
      <c r="A1796" t="s">
        <v>1714</v>
      </c>
      <c r="B1796" t="s">
        <v>16</v>
      </c>
      <c r="C1796" t="s">
        <v>95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5">
      <c r="A1797" t="s">
        <v>1715</v>
      </c>
      <c r="B1797" t="s">
        <v>16</v>
      </c>
      <c r="C1797" t="s">
        <v>95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5">
      <c r="A1798" t="s">
        <v>1716</v>
      </c>
      <c r="B1798" t="s">
        <v>16</v>
      </c>
      <c r="C1798" t="s">
        <v>95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5">
      <c r="A1799" t="s">
        <v>1717</v>
      </c>
      <c r="B1799" t="s">
        <v>12</v>
      </c>
      <c r="C1799" t="s">
        <v>1718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5">
      <c r="A1800" t="s">
        <v>3442</v>
      </c>
      <c r="B1800" t="s">
        <v>12</v>
      </c>
      <c r="C1800" t="s">
        <v>3787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5">
      <c r="A1801" t="s">
        <v>458</v>
      </c>
      <c r="B1801" t="s">
        <v>16</v>
      </c>
      <c r="C1801" t="s">
        <v>459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5">
      <c r="A1802" t="s">
        <v>460</v>
      </c>
      <c r="B1802" t="s">
        <v>16</v>
      </c>
      <c r="C1802" t="s">
        <v>459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5">
      <c r="A1803" t="s">
        <v>1719</v>
      </c>
      <c r="B1803" t="s">
        <v>16</v>
      </c>
      <c r="C1803" t="s">
        <v>459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5">
      <c r="A1804" t="s">
        <v>1720</v>
      </c>
      <c r="B1804" t="s">
        <v>16</v>
      </c>
      <c r="C1804" t="s">
        <v>459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5">
      <c r="A1805" t="s">
        <v>1721</v>
      </c>
      <c r="B1805" t="s">
        <v>16</v>
      </c>
      <c r="C1805" t="s">
        <v>459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5">
      <c r="A1806" t="s">
        <v>1722</v>
      </c>
      <c r="B1806" t="s">
        <v>12</v>
      </c>
      <c r="C1806" t="s">
        <v>459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5">
      <c r="A1807" t="s">
        <v>461</v>
      </c>
      <c r="B1807" t="s">
        <v>16</v>
      </c>
      <c r="C1807" t="s">
        <v>462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5">
      <c r="A1808" t="s">
        <v>463</v>
      </c>
      <c r="B1808" t="s">
        <v>16</v>
      </c>
      <c r="C1808" t="s">
        <v>464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5">
      <c r="A1809" t="s">
        <v>465</v>
      </c>
      <c r="B1809" t="s">
        <v>16</v>
      </c>
      <c r="C1809" t="s">
        <v>464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5">
      <c r="A1810" t="s">
        <v>1723</v>
      </c>
      <c r="B1810" t="s">
        <v>16</v>
      </c>
      <c r="C1810" t="s">
        <v>464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5">
      <c r="A1811" t="s">
        <v>1724</v>
      </c>
      <c r="B1811" t="s">
        <v>16</v>
      </c>
      <c r="C1811" t="s">
        <v>464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5">
      <c r="A1812" t="s">
        <v>1725</v>
      </c>
      <c r="B1812" t="s">
        <v>16</v>
      </c>
      <c r="C1812" t="s">
        <v>464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5">
      <c r="A1813" t="s">
        <v>1726</v>
      </c>
      <c r="B1813" t="s">
        <v>12</v>
      </c>
      <c r="C1813" t="s">
        <v>464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5">
      <c r="A1814" t="s">
        <v>3258</v>
      </c>
      <c r="B1814" t="s">
        <v>16</v>
      </c>
      <c r="C1814" t="s">
        <v>90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5">
      <c r="A1815" t="s">
        <v>3259</v>
      </c>
      <c r="B1815" t="s">
        <v>16</v>
      </c>
      <c r="C1815" t="s">
        <v>90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5">
      <c r="A1816" t="s">
        <v>3260</v>
      </c>
      <c r="B1816" t="s">
        <v>16</v>
      </c>
      <c r="C1816" t="s">
        <v>90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5">
      <c r="A1817" t="s">
        <v>3261</v>
      </c>
      <c r="B1817" t="s">
        <v>16</v>
      </c>
      <c r="C1817" t="s">
        <v>90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5">
      <c r="A1818" t="s">
        <v>3262</v>
      </c>
      <c r="B1818" t="s">
        <v>16</v>
      </c>
      <c r="C1818" t="s">
        <v>90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5">
      <c r="A1819" t="s">
        <v>3263</v>
      </c>
      <c r="B1819" t="s">
        <v>12</v>
      </c>
      <c r="C1819" t="s">
        <v>90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5">
      <c r="A1820" t="s">
        <v>466</v>
      </c>
      <c r="B1820" t="s">
        <v>16</v>
      </c>
      <c r="C1820" t="s">
        <v>467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5">
      <c r="A1821" t="s">
        <v>468</v>
      </c>
      <c r="B1821" t="s">
        <v>16</v>
      </c>
      <c r="C1821" t="s">
        <v>469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5">
      <c r="A1822" t="s">
        <v>470</v>
      </c>
      <c r="B1822" t="s">
        <v>16</v>
      </c>
      <c r="C1822" t="s">
        <v>469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5">
      <c r="A1823" t="s">
        <v>1727</v>
      </c>
      <c r="B1823" t="s">
        <v>16</v>
      </c>
      <c r="C1823" t="s">
        <v>469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5">
      <c r="A1824" t="s">
        <v>1728</v>
      </c>
      <c r="B1824" t="s">
        <v>16</v>
      </c>
      <c r="C1824" t="s">
        <v>469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5">
      <c r="A1825" t="s">
        <v>1729</v>
      </c>
      <c r="B1825" t="s">
        <v>16</v>
      </c>
      <c r="C1825" t="s">
        <v>469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5">
      <c r="A1826" t="s">
        <v>1730</v>
      </c>
      <c r="B1826" t="s">
        <v>12</v>
      </c>
      <c r="C1826" t="s">
        <v>469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5">
      <c r="A1827" t="s">
        <v>471</v>
      </c>
      <c r="B1827" t="s">
        <v>16</v>
      </c>
      <c r="C1827" t="s">
        <v>3788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5">
      <c r="A1828" t="s">
        <v>472</v>
      </c>
      <c r="B1828" t="s">
        <v>16</v>
      </c>
      <c r="C1828" t="s">
        <v>473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5">
      <c r="A1829" t="s">
        <v>474</v>
      </c>
      <c r="B1829" t="s">
        <v>16</v>
      </c>
      <c r="C1829" t="s">
        <v>473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5">
      <c r="A1830" t="s">
        <v>1731</v>
      </c>
      <c r="B1830" t="s">
        <v>16</v>
      </c>
      <c r="C1830" t="s">
        <v>473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5">
      <c r="A1831" t="s">
        <v>1732</v>
      </c>
      <c r="B1831" t="s">
        <v>16</v>
      </c>
      <c r="C1831" t="s">
        <v>473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5">
      <c r="A1832" t="s">
        <v>1733</v>
      </c>
      <c r="B1832" t="s">
        <v>16</v>
      </c>
      <c r="C1832" t="s">
        <v>473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5">
      <c r="A1833" t="s">
        <v>1734</v>
      </c>
      <c r="B1833" t="s">
        <v>12</v>
      </c>
      <c r="C1833" t="s">
        <v>473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5">
      <c r="A1834" t="s">
        <v>475</v>
      </c>
      <c r="B1834" t="s">
        <v>16</v>
      </c>
      <c r="C1834" t="s">
        <v>104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5">
      <c r="A1835" t="s">
        <v>476</v>
      </c>
      <c r="B1835" t="s">
        <v>16</v>
      </c>
      <c r="C1835" t="s">
        <v>477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5">
      <c r="A1836" t="s">
        <v>478</v>
      </c>
      <c r="B1836" t="s">
        <v>16</v>
      </c>
      <c r="C1836" t="s">
        <v>477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5">
      <c r="A1837" t="s">
        <v>1735</v>
      </c>
      <c r="B1837" t="s">
        <v>16</v>
      </c>
      <c r="C1837" t="s">
        <v>477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5">
      <c r="A1838" t="s">
        <v>1736</v>
      </c>
      <c r="B1838" t="s">
        <v>16</v>
      </c>
      <c r="C1838" t="s">
        <v>477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5">
      <c r="A1839" t="s">
        <v>1737</v>
      </c>
      <c r="B1839" t="s">
        <v>16</v>
      </c>
      <c r="C1839" t="s">
        <v>477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5">
      <c r="A1840" t="s">
        <v>1738</v>
      </c>
      <c r="B1840" t="s">
        <v>12</v>
      </c>
      <c r="C1840" t="s">
        <v>477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5">
      <c r="A1841" t="s">
        <v>479</v>
      </c>
      <c r="B1841" t="s">
        <v>16</v>
      </c>
      <c r="C1841" t="s">
        <v>480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5">
      <c r="A1842" t="s">
        <v>481</v>
      </c>
      <c r="B1842" t="s">
        <v>16</v>
      </c>
      <c r="C1842" t="s">
        <v>480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5">
      <c r="A1843" t="s">
        <v>1739</v>
      </c>
      <c r="B1843" t="s">
        <v>16</v>
      </c>
      <c r="C1843" t="s">
        <v>480</v>
      </c>
      <c r="E1843" s="16">
        <v>43500</v>
      </c>
      <c r="F1843" s="21">
        <v>55200</v>
      </c>
      <c r="G1843" s="16">
        <f t="shared" si="32"/>
        <v>-11700</v>
      </c>
    </row>
    <row r="1844" spans="1:7" hidden="1" x14ac:dyDescent="0.25">
      <c r="A1844" t="s">
        <v>1740</v>
      </c>
      <c r="B1844" t="s">
        <v>16</v>
      </c>
      <c r="C1844" t="s">
        <v>480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5">
      <c r="A1845" t="s">
        <v>1741</v>
      </c>
      <c r="B1845" t="s">
        <v>16</v>
      </c>
      <c r="C1845" t="s">
        <v>480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5">
      <c r="A1846" t="s">
        <v>1742</v>
      </c>
      <c r="B1846" t="s">
        <v>12</v>
      </c>
      <c r="C1846" t="s">
        <v>480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5">
      <c r="A1847" t="s">
        <v>482</v>
      </c>
      <c r="B1847" t="s">
        <v>16</v>
      </c>
      <c r="C1847" t="s">
        <v>104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5">
      <c r="A1848" t="s">
        <v>483</v>
      </c>
      <c r="B1848" t="s">
        <v>16</v>
      </c>
      <c r="C1848" t="s">
        <v>104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5">
      <c r="A1849" t="s">
        <v>1743</v>
      </c>
      <c r="B1849" t="s">
        <v>16</v>
      </c>
      <c r="C1849" t="s">
        <v>1744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5">
      <c r="A1850" t="s">
        <v>1745</v>
      </c>
      <c r="B1850" t="s">
        <v>16</v>
      </c>
      <c r="C1850" t="s">
        <v>995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5">
      <c r="A1851" t="s">
        <v>1746</v>
      </c>
      <c r="B1851" t="s">
        <v>16</v>
      </c>
      <c r="C1851" t="s">
        <v>1747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5">
      <c r="A1852" t="s">
        <v>1748</v>
      </c>
      <c r="B1852" t="s">
        <v>12</v>
      </c>
      <c r="C1852" t="s">
        <v>1749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5">
      <c r="A1853" t="s">
        <v>1750</v>
      </c>
      <c r="B1853" t="s">
        <v>12</v>
      </c>
      <c r="C1853" t="s">
        <v>1751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5">
      <c r="A1854" t="s">
        <v>1752</v>
      </c>
      <c r="B1854" t="s">
        <v>16</v>
      </c>
      <c r="C1854" t="s">
        <v>1753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5">
      <c r="A1855" t="s">
        <v>1754</v>
      </c>
      <c r="B1855" t="s">
        <v>16</v>
      </c>
      <c r="C1855" t="s">
        <v>1753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5">
      <c r="A1856" t="s">
        <v>1755</v>
      </c>
      <c r="B1856" t="s">
        <v>16</v>
      </c>
      <c r="C1856" t="s">
        <v>1753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5">
      <c r="A1857" t="s">
        <v>1756</v>
      </c>
      <c r="B1857" t="s">
        <v>12</v>
      </c>
      <c r="C1857" t="s">
        <v>1753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5">
      <c r="A1858" t="s">
        <v>1757</v>
      </c>
      <c r="B1858" t="s">
        <v>16</v>
      </c>
      <c r="C1858" t="s">
        <v>3789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5">
      <c r="A1859" t="s">
        <v>1758</v>
      </c>
      <c r="B1859" t="s">
        <v>16</v>
      </c>
      <c r="C1859" t="s">
        <v>1759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5">
      <c r="A1860" t="s">
        <v>1760</v>
      </c>
      <c r="B1860" t="s">
        <v>16</v>
      </c>
      <c r="C1860" t="s">
        <v>1761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5">
      <c r="A1861" t="s">
        <v>1762</v>
      </c>
      <c r="B1861" t="s">
        <v>12</v>
      </c>
      <c r="C1861" t="s">
        <v>1761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5">
      <c r="A1862" t="s">
        <v>2916</v>
      </c>
      <c r="B1862" t="s">
        <v>16</v>
      </c>
      <c r="C1862" t="s">
        <v>2917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5">
      <c r="A1863" t="s">
        <v>2918</v>
      </c>
      <c r="B1863" t="s">
        <v>12</v>
      </c>
      <c r="C1863" t="s">
        <v>2917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5">
      <c r="A1864" t="s">
        <v>1763</v>
      </c>
      <c r="B1864" t="s">
        <v>16</v>
      </c>
      <c r="C1864" t="s">
        <v>1764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5">
      <c r="A1865" t="s">
        <v>1765</v>
      </c>
      <c r="B1865" t="s">
        <v>16</v>
      </c>
      <c r="C1865" t="s">
        <v>1766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5">
      <c r="A1866" t="s">
        <v>1767</v>
      </c>
      <c r="B1866" t="s">
        <v>12</v>
      </c>
      <c r="C1866" t="s">
        <v>1768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5">
      <c r="A1867" t="s">
        <v>1769</v>
      </c>
      <c r="B1867" t="s">
        <v>16</v>
      </c>
      <c r="C1867" t="s">
        <v>1770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5">
      <c r="A1868" t="s">
        <v>1771</v>
      </c>
      <c r="B1868" t="s">
        <v>12</v>
      </c>
      <c r="C1868" t="s">
        <v>1770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5">
      <c r="A1869" t="s">
        <v>1772</v>
      </c>
      <c r="B1869" t="s">
        <v>16</v>
      </c>
      <c r="C1869" t="s">
        <v>1773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5">
      <c r="A1870" t="s">
        <v>1774</v>
      </c>
      <c r="B1870" t="s">
        <v>12</v>
      </c>
      <c r="C1870" t="s">
        <v>1773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5">
      <c r="A1871" t="s">
        <v>1775</v>
      </c>
      <c r="B1871" t="s">
        <v>16</v>
      </c>
      <c r="C1871" t="s">
        <v>1776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5">
      <c r="A1872" t="s">
        <v>1777</v>
      </c>
      <c r="B1872" t="s">
        <v>16</v>
      </c>
      <c r="C1872" t="s">
        <v>1776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5">
      <c r="A1873" t="s">
        <v>1778</v>
      </c>
      <c r="B1873" t="s">
        <v>12</v>
      </c>
      <c r="C1873" t="s">
        <v>1776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5">
      <c r="A1874" t="s">
        <v>1779</v>
      </c>
      <c r="B1874" t="s">
        <v>16</v>
      </c>
      <c r="C1874" t="s">
        <v>1780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5">
      <c r="A1875" t="s">
        <v>1781</v>
      </c>
      <c r="B1875" t="s">
        <v>16</v>
      </c>
      <c r="C1875" t="s">
        <v>1780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5">
      <c r="A1876" t="s">
        <v>1782</v>
      </c>
      <c r="B1876" t="s">
        <v>12</v>
      </c>
      <c r="C1876" t="s">
        <v>1780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5">
      <c r="A1877" t="s">
        <v>1783</v>
      </c>
      <c r="B1877" t="s">
        <v>16</v>
      </c>
      <c r="C1877" t="s">
        <v>1784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5">
      <c r="A1878" t="s">
        <v>1785</v>
      </c>
      <c r="B1878" t="s">
        <v>16</v>
      </c>
      <c r="C1878" t="s">
        <v>1784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5">
      <c r="A1879" t="s">
        <v>1786</v>
      </c>
      <c r="B1879" t="s">
        <v>12</v>
      </c>
      <c r="C1879" t="s">
        <v>1784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5">
      <c r="A1880" t="s">
        <v>2675</v>
      </c>
      <c r="B1880" t="s">
        <v>16</v>
      </c>
      <c r="C1880" t="s">
        <v>2676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5">
      <c r="A1881" t="s">
        <v>2677</v>
      </c>
      <c r="B1881" t="s">
        <v>16</v>
      </c>
      <c r="C1881" t="s">
        <v>2676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5">
      <c r="A1882" t="s">
        <v>2678</v>
      </c>
      <c r="B1882" t="s">
        <v>12</v>
      </c>
      <c r="C1882" t="s">
        <v>2676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5">
      <c r="A1883" t="s">
        <v>2679</v>
      </c>
      <c r="B1883" t="s">
        <v>16</v>
      </c>
      <c r="C1883" t="s">
        <v>104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5">
      <c r="A1884" t="s">
        <v>2680</v>
      </c>
      <c r="B1884" t="s">
        <v>16</v>
      </c>
      <c r="C1884" t="s">
        <v>104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5">
      <c r="A1885" t="s">
        <v>2681</v>
      </c>
      <c r="B1885" t="s">
        <v>12</v>
      </c>
      <c r="C1885" t="s">
        <v>104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5">
      <c r="A1886" t="s">
        <v>3507</v>
      </c>
      <c r="B1886" t="s">
        <v>16</v>
      </c>
      <c r="C1886" t="s">
        <v>3508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5">
      <c r="A1887" t="s">
        <v>3509</v>
      </c>
      <c r="B1887" t="s">
        <v>16</v>
      </c>
      <c r="C1887" t="s">
        <v>3510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5">
      <c r="A1888" t="s">
        <v>3578</v>
      </c>
      <c r="B1888" t="s">
        <v>16</v>
      </c>
      <c r="C1888" t="s">
        <v>3579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5">
      <c r="A1889" t="s">
        <v>3580</v>
      </c>
      <c r="B1889" t="s">
        <v>12</v>
      </c>
      <c r="C1889" t="s">
        <v>3581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5">
      <c r="A1890" t="s">
        <v>3530</v>
      </c>
      <c r="B1890" t="s">
        <v>16</v>
      </c>
      <c r="C1890" t="s">
        <v>3531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5">
      <c r="A1891" t="s">
        <v>3532</v>
      </c>
      <c r="B1891" t="s">
        <v>12</v>
      </c>
      <c r="C1891" t="s">
        <v>3533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5">
      <c r="A1892" t="s">
        <v>3534</v>
      </c>
      <c r="B1892" t="s">
        <v>12</v>
      </c>
      <c r="C1892" t="s">
        <v>3514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5">
      <c r="A1893" t="s">
        <v>3511</v>
      </c>
      <c r="B1893" t="s">
        <v>16</v>
      </c>
      <c r="C1893" t="s">
        <v>3512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5">
      <c r="A1894" t="s">
        <v>3535</v>
      </c>
      <c r="B1894" t="s">
        <v>12</v>
      </c>
      <c r="C1894" t="s">
        <v>3536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5">
      <c r="A1895" t="s">
        <v>3513</v>
      </c>
      <c r="B1895" t="s">
        <v>12</v>
      </c>
      <c r="C1895" t="s">
        <v>3514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5">
      <c r="A1896" t="s">
        <v>3537</v>
      </c>
      <c r="B1896" t="s">
        <v>16</v>
      </c>
      <c r="C1896" t="s">
        <v>3538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5">
      <c r="A1897" t="s">
        <v>3539</v>
      </c>
      <c r="B1897" t="s">
        <v>12</v>
      </c>
      <c r="C1897" t="s">
        <v>3540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5">
      <c r="A1898" t="s">
        <v>3541</v>
      </c>
      <c r="B1898" t="s">
        <v>16</v>
      </c>
      <c r="C1898" t="s">
        <v>3542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5">
      <c r="A1899" t="s">
        <v>3543</v>
      </c>
      <c r="B1899" t="s">
        <v>16</v>
      </c>
      <c r="C1899" t="s">
        <v>3542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5">
      <c r="A1900" t="s">
        <v>3544</v>
      </c>
      <c r="B1900" t="s">
        <v>12</v>
      </c>
      <c r="C1900" t="s">
        <v>3545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5">
      <c r="A1901" t="s">
        <v>3582</v>
      </c>
      <c r="B1901" t="s">
        <v>12</v>
      </c>
      <c r="C1901" t="s">
        <v>3788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5">
      <c r="A1902" t="s">
        <v>2793</v>
      </c>
      <c r="B1902" t="s">
        <v>16</v>
      </c>
      <c r="C1902" t="s">
        <v>2794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5">
      <c r="A1903" t="s">
        <v>2795</v>
      </c>
      <c r="B1903" t="s">
        <v>16</v>
      </c>
      <c r="C1903" t="s">
        <v>2819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5">
      <c r="A1904" t="s">
        <v>2797</v>
      </c>
      <c r="B1904" t="s">
        <v>16</v>
      </c>
      <c r="C1904" t="s">
        <v>2796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5">
      <c r="A1905" t="s">
        <v>2798</v>
      </c>
      <c r="B1905" t="s">
        <v>12</v>
      </c>
      <c r="C1905" t="s">
        <v>2796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5">
      <c r="A1906" t="s">
        <v>484</v>
      </c>
      <c r="B1906" t="s">
        <v>16</v>
      </c>
      <c r="C1906" t="s">
        <v>485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5">
      <c r="A1907" t="s">
        <v>486</v>
      </c>
      <c r="B1907" t="s">
        <v>16</v>
      </c>
      <c r="C1907" t="s">
        <v>485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5">
      <c r="A1908" t="s">
        <v>487</v>
      </c>
      <c r="B1908" t="s">
        <v>16</v>
      </c>
      <c r="C1908" t="s">
        <v>488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5">
      <c r="A1909" t="s">
        <v>489</v>
      </c>
      <c r="B1909" t="s">
        <v>16</v>
      </c>
      <c r="C1909" t="s">
        <v>490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5">
      <c r="A1910" t="s">
        <v>491</v>
      </c>
      <c r="B1910" t="s">
        <v>16</v>
      </c>
      <c r="C1910" t="s">
        <v>490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5">
      <c r="A1911" t="s">
        <v>1787</v>
      </c>
      <c r="B1911" t="s">
        <v>16</v>
      </c>
      <c r="C1911" t="s">
        <v>490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5">
      <c r="A1912" t="s">
        <v>1788</v>
      </c>
      <c r="B1912" t="s">
        <v>16</v>
      </c>
      <c r="C1912" t="s">
        <v>490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5">
      <c r="A1913" t="s">
        <v>1789</v>
      </c>
      <c r="B1913" t="s">
        <v>16</v>
      </c>
      <c r="C1913" t="s">
        <v>490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5">
      <c r="A1914" t="s">
        <v>1790</v>
      </c>
      <c r="B1914" t="s">
        <v>12</v>
      </c>
      <c r="C1914" t="s">
        <v>490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5">
      <c r="A1915" t="s">
        <v>1791</v>
      </c>
      <c r="B1915" t="s">
        <v>12</v>
      </c>
      <c r="C1915" t="s">
        <v>1792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5">
      <c r="A1916" t="s">
        <v>1793</v>
      </c>
      <c r="B1916" t="s">
        <v>12</v>
      </c>
      <c r="C1916" t="s">
        <v>1794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5">
      <c r="A1917" t="s">
        <v>1795</v>
      </c>
      <c r="B1917" t="s">
        <v>12</v>
      </c>
      <c r="C1917" t="s">
        <v>1796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5">
      <c r="A1918" t="s">
        <v>492</v>
      </c>
      <c r="B1918" t="s">
        <v>16</v>
      </c>
      <c r="C1918" t="s">
        <v>493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5">
      <c r="A1919" t="s">
        <v>494</v>
      </c>
      <c r="B1919" t="s">
        <v>16</v>
      </c>
      <c r="C1919" t="s">
        <v>3735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5">
      <c r="A1920" t="s">
        <v>495</v>
      </c>
      <c r="B1920" t="s">
        <v>16</v>
      </c>
      <c r="C1920" t="s">
        <v>3735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5">
      <c r="A1921" t="s">
        <v>1797</v>
      </c>
      <c r="B1921" t="s">
        <v>16</v>
      </c>
      <c r="C1921" t="s">
        <v>3735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5">
      <c r="A1922" t="s">
        <v>1798</v>
      </c>
      <c r="B1922" t="s">
        <v>16</v>
      </c>
      <c r="C1922" t="s">
        <v>3735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5">
      <c r="A1923" t="s">
        <v>1799</v>
      </c>
      <c r="B1923" t="s">
        <v>16</v>
      </c>
      <c r="C1923" t="s">
        <v>3735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5">
      <c r="A1924" t="s">
        <v>1800</v>
      </c>
      <c r="B1924" t="s">
        <v>12</v>
      </c>
      <c r="C1924" t="s">
        <v>3735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5">
      <c r="A1925" t="s">
        <v>3583</v>
      </c>
      <c r="B1925" t="s">
        <v>16</v>
      </c>
      <c r="C1925" t="s">
        <v>3584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5">
      <c r="A1926" t="s">
        <v>3585</v>
      </c>
      <c r="B1926" t="s">
        <v>16</v>
      </c>
      <c r="C1926" t="s">
        <v>3586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5">
      <c r="A1927" t="s">
        <v>2703</v>
      </c>
      <c r="B1927" t="s">
        <v>16</v>
      </c>
      <c r="C1927" t="s">
        <v>3586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5">
      <c r="A1928" t="s">
        <v>3587</v>
      </c>
      <c r="B1928" t="s">
        <v>16</v>
      </c>
      <c r="C1928" t="s">
        <v>179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5">
      <c r="A1929" t="s">
        <v>3588</v>
      </c>
      <c r="B1929" t="s">
        <v>16</v>
      </c>
      <c r="C1929" t="s">
        <v>3660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5">
      <c r="A1930" t="s">
        <v>3589</v>
      </c>
      <c r="B1930" t="s">
        <v>16</v>
      </c>
      <c r="C1930" t="s">
        <v>3660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5">
      <c r="A1931" t="s">
        <v>3590</v>
      </c>
      <c r="B1931" t="s">
        <v>16</v>
      </c>
      <c r="C1931" t="s">
        <v>3660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5">
      <c r="A1932" t="s">
        <v>3591</v>
      </c>
      <c r="B1932" t="s">
        <v>16</v>
      </c>
      <c r="C1932" t="s">
        <v>3660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5">
      <c r="A1933" t="s">
        <v>3592</v>
      </c>
      <c r="B1933" t="s">
        <v>16</v>
      </c>
      <c r="C1933" t="s">
        <v>3660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5">
      <c r="A1934" t="s">
        <v>3593</v>
      </c>
      <c r="B1934" t="s">
        <v>12</v>
      </c>
      <c r="C1934" t="s">
        <v>3660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5">
      <c r="A1935" t="s">
        <v>3594</v>
      </c>
      <c r="B1935" t="s">
        <v>16</v>
      </c>
      <c r="C1935" t="s">
        <v>104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5">
      <c r="A1936" t="s">
        <v>3595</v>
      </c>
      <c r="B1936" t="s">
        <v>16</v>
      </c>
      <c r="C1936" t="s">
        <v>104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5">
      <c r="A1937" t="s">
        <v>3596</v>
      </c>
      <c r="B1937" t="s">
        <v>16</v>
      </c>
      <c r="C1937" t="s">
        <v>104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5">
      <c r="A1938" t="s">
        <v>3597</v>
      </c>
      <c r="B1938" t="s">
        <v>16</v>
      </c>
      <c r="C1938" t="s">
        <v>104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5">
      <c r="A1939" t="s">
        <v>3598</v>
      </c>
      <c r="B1939" t="s">
        <v>16</v>
      </c>
      <c r="C1939" t="s">
        <v>104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5">
      <c r="A1940" t="s">
        <v>3599</v>
      </c>
      <c r="B1940" t="s">
        <v>16</v>
      </c>
      <c r="C1940" t="s">
        <v>104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5">
      <c r="A1941" t="s">
        <v>3600</v>
      </c>
      <c r="B1941" t="s">
        <v>12</v>
      </c>
      <c r="C1941" t="s">
        <v>104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5">
      <c r="A1942" t="s">
        <v>2777</v>
      </c>
      <c r="B1942" t="s">
        <v>16</v>
      </c>
      <c r="C1942" t="s">
        <v>2778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5">
      <c r="A1943" t="s">
        <v>2779</v>
      </c>
      <c r="B1943" t="s">
        <v>16</v>
      </c>
      <c r="C1943" t="s">
        <v>254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5">
      <c r="A1944" t="s">
        <v>2705</v>
      </c>
      <c r="B1944" t="s">
        <v>16</v>
      </c>
      <c r="C1944" t="s">
        <v>254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5">
      <c r="A1945" t="s">
        <v>2780</v>
      </c>
      <c r="B1945" t="s">
        <v>16</v>
      </c>
      <c r="C1945" t="s">
        <v>254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5">
      <c r="A1946" t="s">
        <v>2781</v>
      </c>
      <c r="B1946" t="s">
        <v>16</v>
      </c>
      <c r="C1946" t="s">
        <v>254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5">
      <c r="A1947" t="s">
        <v>2782</v>
      </c>
      <c r="B1947" t="s">
        <v>16</v>
      </c>
      <c r="C1947" t="s">
        <v>254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5">
      <c r="A1948" t="s">
        <v>2783</v>
      </c>
      <c r="B1948" t="s">
        <v>16</v>
      </c>
      <c r="C1948" t="s">
        <v>254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5">
      <c r="A1949" t="s">
        <v>2784</v>
      </c>
      <c r="B1949" t="s">
        <v>16</v>
      </c>
      <c r="C1949" t="s">
        <v>254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5">
      <c r="A1950" t="s">
        <v>2785</v>
      </c>
      <c r="B1950" t="s">
        <v>16</v>
      </c>
      <c r="C1950" t="s">
        <v>254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5">
      <c r="A1951" t="s">
        <v>2786</v>
      </c>
      <c r="B1951" t="s">
        <v>12</v>
      </c>
      <c r="C1951" t="s">
        <v>254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5">
      <c r="A1952" t="s">
        <v>3390</v>
      </c>
      <c r="B1952" t="s">
        <v>16</v>
      </c>
      <c r="C1952" t="s">
        <v>3391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5">
      <c r="A1953" t="s">
        <v>3392</v>
      </c>
      <c r="B1953" t="s">
        <v>16</v>
      </c>
      <c r="C1953" t="s">
        <v>3391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5">
      <c r="A1954" t="s">
        <v>3381</v>
      </c>
      <c r="B1954" t="s">
        <v>16</v>
      </c>
      <c r="C1954" t="s">
        <v>3383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5">
      <c r="A1955" t="s">
        <v>3393</v>
      </c>
      <c r="B1955" t="s">
        <v>16</v>
      </c>
      <c r="C1955" t="s">
        <v>3790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5">
      <c r="A1956" t="s">
        <v>3394</v>
      </c>
      <c r="B1956" t="s">
        <v>16</v>
      </c>
      <c r="C1956" t="s">
        <v>3790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5">
      <c r="A1957" t="s">
        <v>3395</v>
      </c>
      <c r="B1957" t="s">
        <v>16</v>
      </c>
      <c r="C1957" t="s">
        <v>3790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5">
      <c r="A1958" t="s">
        <v>3396</v>
      </c>
      <c r="B1958" t="s">
        <v>16</v>
      </c>
      <c r="C1958" t="s">
        <v>3790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5">
      <c r="A1959" t="s">
        <v>3397</v>
      </c>
      <c r="B1959" t="s">
        <v>16</v>
      </c>
      <c r="C1959" t="s">
        <v>3790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5">
      <c r="A1960" t="s">
        <v>3398</v>
      </c>
      <c r="B1960" t="s">
        <v>16</v>
      </c>
      <c r="C1960" t="s">
        <v>3790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5">
      <c r="A1961" t="s">
        <v>3399</v>
      </c>
      <c r="B1961" t="s">
        <v>12</v>
      </c>
      <c r="C1961" t="s">
        <v>3790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5">
      <c r="A1962" t="s">
        <v>496</v>
      </c>
      <c r="B1962" t="s">
        <v>16</v>
      </c>
      <c r="C1962" t="s">
        <v>497</v>
      </c>
      <c r="E1962" s="16">
        <v>0</v>
      </c>
      <c r="F1962" s="73">
        <v>0</v>
      </c>
      <c r="G1962" s="16">
        <f t="shared" si="34"/>
        <v>0</v>
      </c>
    </row>
    <row r="1963" spans="1:7" hidden="1" x14ac:dyDescent="0.25">
      <c r="A1963" t="s">
        <v>498</v>
      </c>
      <c r="B1963" t="s">
        <v>16</v>
      </c>
      <c r="C1963" t="s">
        <v>3661</v>
      </c>
      <c r="E1963" s="16">
        <v>173474439.21000001</v>
      </c>
      <c r="F1963" s="28">
        <v>135159949.00999999</v>
      </c>
      <c r="G1963" s="16">
        <f t="shared" si="34"/>
        <v>38314490.200000018</v>
      </c>
    </row>
    <row r="1964" spans="1:7" hidden="1" x14ac:dyDescent="0.25">
      <c r="A1964" t="s">
        <v>499</v>
      </c>
      <c r="B1964" t="s">
        <v>16</v>
      </c>
      <c r="C1964" t="s">
        <v>3791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5">
      <c r="A1965" t="s">
        <v>500</v>
      </c>
      <c r="B1965" t="s">
        <v>16</v>
      </c>
      <c r="C1965" t="s">
        <v>3791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5">
      <c r="A1966" t="s">
        <v>501</v>
      </c>
      <c r="B1966" t="s">
        <v>16</v>
      </c>
      <c r="C1966" t="s">
        <v>3792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5">
      <c r="A1967" t="s">
        <v>2580</v>
      </c>
      <c r="B1967" t="s">
        <v>16</v>
      </c>
      <c r="C1967" t="s">
        <v>1406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5">
      <c r="A1968" t="s">
        <v>2633</v>
      </c>
      <c r="B1968" t="s">
        <v>16</v>
      </c>
      <c r="C1968" t="s">
        <v>3793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5">
      <c r="A1969" t="s">
        <v>2634</v>
      </c>
      <c r="B1969" t="s">
        <v>16</v>
      </c>
      <c r="C1969" t="s">
        <v>3794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5">
      <c r="A1970" t="s">
        <v>2635</v>
      </c>
      <c r="B1970" t="s">
        <v>16</v>
      </c>
      <c r="C1970" t="s">
        <v>641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5">
      <c r="A1971" t="s">
        <v>2636</v>
      </c>
      <c r="B1971" t="s">
        <v>16</v>
      </c>
      <c r="C1971" t="s">
        <v>643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5">
      <c r="A1972" t="s">
        <v>2637</v>
      </c>
      <c r="B1972" t="s">
        <v>12</v>
      </c>
      <c r="C1972" t="s">
        <v>643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5">
      <c r="A1973" t="s">
        <v>2581</v>
      </c>
      <c r="B1973" t="s">
        <v>16</v>
      </c>
      <c r="C1973" t="s">
        <v>3795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5">
      <c r="A1974" t="s">
        <v>2582</v>
      </c>
      <c r="B1974" t="s">
        <v>16</v>
      </c>
      <c r="C1974" t="s">
        <v>3794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5">
      <c r="A1975" t="s">
        <v>2583</v>
      </c>
      <c r="B1975" t="s">
        <v>16</v>
      </c>
      <c r="C1975" t="s">
        <v>641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5">
      <c r="A1976" t="s">
        <v>2584</v>
      </c>
      <c r="B1976" t="s">
        <v>16</v>
      </c>
      <c r="C1976" t="s">
        <v>643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5">
      <c r="A1977" t="s">
        <v>2585</v>
      </c>
      <c r="B1977" t="s">
        <v>12</v>
      </c>
      <c r="C1977" t="s">
        <v>643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5">
      <c r="A1978" t="s">
        <v>502</v>
      </c>
      <c r="B1978" t="s">
        <v>16</v>
      </c>
      <c r="C1978" t="s">
        <v>3610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5">
      <c r="A1979" t="s">
        <v>503</v>
      </c>
      <c r="B1979" t="s">
        <v>16</v>
      </c>
      <c r="C1979" t="s">
        <v>3610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5">
      <c r="A1980" t="s">
        <v>1801</v>
      </c>
      <c r="B1980" t="s">
        <v>16</v>
      </c>
      <c r="C1980" t="s">
        <v>3793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5">
      <c r="A1981" t="s">
        <v>1802</v>
      </c>
      <c r="B1981" t="s">
        <v>16</v>
      </c>
      <c r="C1981" t="s">
        <v>3796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5">
      <c r="A1982" t="s">
        <v>1803</v>
      </c>
      <c r="B1982" t="s">
        <v>16</v>
      </c>
      <c r="C1982" t="s">
        <v>643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5">
      <c r="A1983" t="s">
        <v>2919</v>
      </c>
      <c r="B1983" t="s">
        <v>12</v>
      </c>
      <c r="C1983" t="s">
        <v>643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5">
      <c r="A1984" t="s">
        <v>2920</v>
      </c>
      <c r="B1984" t="s">
        <v>12</v>
      </c>
      <c r="C1984" t="s">
        <v>670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5">
      <c r="A1985" t="s">
        <v>1804</v>
      </c>
      <c r="B1985" t="s">
        <v>12</v>
      </c>
      <c r="C1985" t="s">
        <v>672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5">
      <c r="A1986" t="s">
        <v>2717</v>
      </c>
      <c r="B1986" t="s">
        <v>12</v>
      </c>
      <c r="C1986" t="s">
        <v>1421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5">
      <c r="A1987" t="s">
        <v>2921</v>
      </c>
      <c r="B1987" t="s">
        <v>12</v>
      </c>
      <c r="C1987" t="s">
        <v>674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5">
      <c r="A1988" t="s">
        <v>3683</v>
      </c>
      <c r="B1988" t="s">
        <v>16</v>
      </c>
      <c r="C1988" t="s">
        <v>675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5">
      <c r="A1989" t="s">
        <v>3684</v>
      </c>
      <c r="B1989" t="s">
        <v>12</v>
      </c>
      <c r="C1989" t="s">
        <v>676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5">
      <c r="A1990" t="s">
        <v>3685</v>
      </c>
      <c r="B1990" t="s">
        <v>12</v>
      </c>
      <c r="C1990" t="s">
        <v>677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5">
      <c r="A1991" t="s">
        <v>3686</v>
      </c>
      <c r="B1991" t="s">
        <v>12</v>
      </c>
      <c r="C1991" t="s">
        <v>678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5">
      <c r="A1992" t="s">
        <v>1805</v>
      </c>
      <c r="B1992" t="s">
        <v>16</v>
      </c>
      <c r="C1992" t="s">
        <v>680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5">
      <c r="A1993" t="s">
        <v>1806</v>
      </c>
      <c r="B1993" t="s">
        <v>12</v>
      </c>
      <c r="C1993" t="s">
        <v>680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5">
      <c r="A1994" t="s">
        <v>1807</v>
      </c>
      <c r="B1994" t="s">
        <v>16</v>
      </c>
      <c r="C1994" t="s">
        <v>3797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5">
      <c r="A1995" t="s">
        <v>1808</v>
      </c>
      <c r="B1995" t="s">
        <v>16</v>
      </c>
      <c r="C1995" t="s">
        <v>3798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5">
      <c r="A1996" t="s">
        <v>1809</v>
      </c>
      <c r="B1996" t="s">
        <v>12</v>
      </c>
      <c r="C1996" t="s">
        <v>643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5">
      <c r="A1997" t="s">
        <v>1810</v>
      </c>
      <c r="B1997" t="s">
        <v>12</v>
      </c>
      <c r="C1997" t="s">
        <v>670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5">
      <c r="A1998" t="s">
        <v>2545</v>
      </c>
      <c r="B1998" t="s">
        <v>12</v>
      </c>
      <c r="C1998" t="s">
        <v>674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5">
      <c r="A1999" t="s">
        <v>2922</v>
      </c>
      <c r="B1999" t="s">
        <v>16</v>
      </c>
      <c r="C1999" t="s">
        <v>675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5">
      <c r="A2000" t="s">
        <v>3687</v>
      </c>
      <c r="B2000" t="s">
        <v>12</v>
      </c>
      <c r="C2000" t="s">
        <v>676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5">
      <c r="A2001" t="s">
        <v>2970</v>
      </c>
      <c r="B2001" t="s">
        <v>12</v>
      </c>
      <c r="C2001" t="s">
        <v>677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5">
      <c r="A2002" t="s">
        <v>1811</v>
      </c>
      <c r="B2002" t="s">
        <v>16</v>
      </c>
      <c r="C2002" t="s">
        <v>680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5">
      <c r="A2003" t="s">
        <v>1812</v>
      </c>
      <c r="B2003" t="s">
        <v>12</v>
      </c>
      <c r="C2003" t="s">
        <v>680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5">
      <c r="A2004" t="s">
        <v>1813</v>
      </c>
      <c r="B2004" t="s">
        <v>16</v>
      </c>
      <c r="C2004" t="s">
        <v>3795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5">
      <c r="A2005" t="s">
        <v>1814</v>
      </c>
      <c r="B2005" t="s">
        <v>16</v>
      </c>
      <c r="C2005" t="s">
        <v>3796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5">
      <c r="A2006" t="s">
        <v>1815</v>
      </c>
      <c r="B2006" t="s">
        <v>16</v>
      </c>
      <c r="C2006" t="s">
        <v>643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5">
      <c r="A2007" t="s">
        <v>1816</v>
      </c>
      <c r="B2007" t="s">
        <v>12</v>
      </c>
      <c r="C2007" t="s">
        <v>643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5">
      <c r="A2008" t="s">
        <v>1817</v>
      </c>
      <c r="B2008" t="s">
        <v>12</v>
      </c>
      <c r="C2008" t="s">
        <v>670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5">
      <c r="A2009" t="s">
        <v>1818</v>
      </c>
      <c r="B2009" t="s">
        <v>12</v>
      </c>
      <c r="C2009" t="s">
        <v>672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5">
      <c r="A2010" t="s">
        <v>2718</v>
      </c>
      <c r="B2010" t="s">
        <v>12</v>
      </c>
      <c r="C2010" t="s">
        <v>1421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5">
      <c r="A2011" t="s">
        <v>2638</v>
      </c>
      <c r="B2011" t="s">
        <v>12</v>
      </c>
      <c r="C2011" t="s">
        <v>674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5">
      <c r="A2012" t="s">
        <v>1819</v>
      </c>
      <c r="B2012" t="s">
        <v>16</v>
      </c>
      <c r="C2012" t="s">
        <v>675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5">
      <c r="A2013" t="s">
        <v>3688</v>
      </c>
      <c r="B2013" t="s">
        <v>12</v>
      </c>
      <c r="C2013" t="s">
        <v>676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5">
      <c r="A2014" t="s">
        <v>1820</v>
      </c>
      <c r="B2014" t="s">
        <v>12</v>
      </c>
      <c r="C2014" t="s">
        <v>677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5">
      <c r="A2015" t="s">
        <v>3689</v>
      </c>
      <c r="B2015" t="s">
        <v>12</v>
      </c>
      <c r="C2015" t="s">
        <v>678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5">
      <c r="A2016" t="s">
        <v>1821</v>
      </c>
      <c r="B2016" t="s">
        <v>16</v>
      </c>
      <c r="C2016" t="s">
        <v>680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5">
      <c r="A2017" t="s">
        <v>1822</v>
      </c>
      <c r="B2017" t="s">
        <v>12</v>
      </c>
      <c r="C2017" t="s">
        <v>680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5">
      <c r="A2018" t="s">
        <v>1823</v>
      </c>
      <c r="B2018" t="s">
        <v>16</v>
      </c>
      <c r="C2018" t="s">
        <v>3796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5">
      <c r="A2019" t="s">
        <v>1824</v>
      </c>
      <c r="B2019" t="s">
        <v>16</v>
      </c>
      <c r="C2019" t="s">
        <v>643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5">
      <c r="A2020" t="s">
        <v>1825</v>
      </c>
      <c r="B2020" t="s">
        <v>12</v>
      </c>
      <c r="C2020" t="s">
        <v>643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5">
      <c r="A2021" t="s">
        <v>1826</v>
      </c>
      <c r="B2021" t="s">
        <v>12</v>
      </c>
      <c r="C2021" t="s">
        <v>670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5">
      <c r="A2022" t="s">
        <v>2546</v>
      </c>
      <c r="B2022" t="s">
        <v>12</v>
      </c>
      <c r="C2022" t="s">
        <v>674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5">
      <c r="A2023" t="s">
        <v>3690</v>
      </c>
      <c r="B2023" t="s">
        <v>16</v>
      </c>
      <c r="C2023" t="s">
        <v>675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5">
      <c r="A2024" t="s">
        <v>3691</v>
      </c>
      <c r="B2024" t="s">
        <v>12</v>
      </c>
      <c r="C2024" t="s">
        <v>676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5">
      <c r="A2025" t="s">
        <v>1827</v>
      </c>
      <c r="B2025" t="s">
        <v>16</v>
      </c>
      <c r="C2025" t="s">
        <v>680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5">
      <c r="A2026" t="s">
        <v>1828</v>
      </c>
      <c r="B2026" t="s">
        <v>12</v>
      </c>
      <c r="C2026" t="s">
        <v>680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5">
      <c r="A2027" t="s">
        <v>504</v>
      </c>
      <c r="B2027" t="s">
        <v>16</v>
      </c>
      <c r="C2027" t="s">
        <v>3799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5">
      <c r="A2028" t="s">
        <v>505</v>
      </c>
      <c r="B2028" t="s">
        <v>16</v>
      </c>
      <c r="C2028" t="s">
        <v>506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5">
      <c r="A2029" t="s">
        <v>507</v>
      </c>
      <c r="B2029" t="s">
        <v>16</v>
      </c>
      <c r="C2029" t="s">
        <v>508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5">
      <c r="A2030" t="s">
        <v>509</v>
      </c>
      <c r="B2030" t="s">
        <v>16</v>
      </c>
      <c r="C2030" t="s">
        <v>508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5">
      <c r="A2031" t="s">
        <v>510</v>
      </c>
      <c r="B2031" t="s">
        <v>16</v>
      </c>
      <c r="C2031" t="s">
        <v>72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5">
      <c r="A2032" t="s">
        <v>1829</v>
      </c>
      <c r="B2032" t="s">
        <v>16</v>
      </c>
      <c r="C2032" t="s">
        <v>1830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5">
      <c r="A2033" t="s">
        <v>1831</v>
      </c>
      <c r="B2033" t="s">
        <v>16</v>
      </c>
      <c r="C2033" t="s">
        <v>3800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5">
      <c r="A2034" t="s">
        <v>1832</v>
      </c>
      <c r="B2034" t="s">
        <v>16</v>
      </c>
      <c r="C2034" t="s">
        <v>641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5">
      <c r="A2035" t="s">
        <v>1833</v>
      </c>
      <c r="B2035" t="s">
        <v>12</v>
      </c>
      <c r="C2035" t="s">
        <v>643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5">
      <c r="A2036" t="s">
        <v>1834</v>
      </c>
      <c r="B2036" t="s">
        <v>16</v>
      </c>
      <c r="C2036" t="s">
        <v>319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5">
      <c r="A2037" t="s">
        <v>1835</v>
      </c>
      <c r="B2037" t="s">
        <v>16</v>
      </c>
      <c r="C2037" t="s">
        <v>643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5">
      <c r="A2038" t="s">
        <v>1836</v>
      </c>
      <c r="B2038" t="s">
        <v>12</v>
      </c>
      <c r="C2038" t="s">
        <v>643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5">
      <c r="A2039" t="s">
        <v>1837</v>
      </c>
      <c r="B2039" t="s">
        <v>12</v>
      </c>
      <c r="C2039" t="s">
        <v>670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5">
      <c r="A2040" t="s">
        <v>1838</v>
      </c>
      <c r="B2040" t="s">
        <v>12</v>
      </c>
      <c r="C2040" t="s">
        <v>672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5">
      <c r="A2041" t="s">
        <v>1839</v>
      </c>
      <c r="B2041" t="s">
        <v>12</v>
      </c>
      <c r="C2041" t="s">
        <v>1421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5">
      <c r="A2042" t="s">
        <v>1840</v>
      </c>
      <c r="B2042" t="s">
        <v>12</v>
      </c>
      <c r="C2042" t="s">
        <v>674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5">
      <c r="A2043" t="s">
        <v>1841</v>
      </c>
      <c r="B2043" t="s">
        <v>16</v>
      </c>
      <c r="C2043" t="s">
        <v>1842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5">
      <c r="A2044" t="s">
        <v>1843</v>
      </c>
      <c r="B2044" t="s">
        <v>12</v>
      </c>
      <c r="C2044" t="s">
        <v>676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5">
      <c r="A2045" t="s">
        <v>1844</v>
      </c>
      <c r="B2045" t="s">
        <v>12</v>
      </c>
      <c r="C2045" t="s">
        <v>677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5">
      <c r="A2046" t="s">
        <v>1845</v>
      </c>
      <c r="B2046" t="s">
        <v>12</v>
      </c>
      <c r="C2046" t="s">
        <v>678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5">
      <c r="A2047" t="s">
        <v>1846</v>
      </c>
      <c r="B2047" t="s">
        <v>16</v>
      </c>
      <c r="C2047" t="s">
        <v>680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5">
      <c r="A2048" t="s">
        <v>1847</v>
      </c>
      <c r="B2048" t="s">
        <v>12</v>
      </c>
      <c r="C2048" t="s">
        <v>680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5">
      <c r="A2049" t="s">
        <v>1848</v>
      </c>
      <c r="B2049" t="s">
        <v>16</v>
      </c>
      <c r="C2049" t="s">
        <v>3801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5">
      <c r="A2050" t="s">
        <v>1849</v>
      </c>
      <c r="B2050" t="s">
        <v>16</v>
      </c>
      <c r="C2050" t="s">
        <v>643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5">
      <c r="A2051" t="s">
        <v>1850</v>
      </c>
      <c r="B2051" t="s">
        <v>12</v>
      </c>
      <c r="C2051" t="s">
        <v>643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5">
      <c r="A2052" t="s">
        <v>1851</v>
      </c>
      <c r="B2052" t="s">
        <v>12</v>
      </c>
      <c r="C2052" t="s">
        <v>670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5">
      <c r="A2053" t="s">
        <v>1852</v>
      </c>
      <c r="B2053" t="s">
        <v>12</v>
      </c>
      <c r="C2053" t="s">
        <v>672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5">
      <c r="A2054" t="s">
        <v>1853</v>
      </c>
      <c r="B2054" t="s">
        <v>12</v>
      </c>
      <c r="C2054" t="s">
        <v>674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5">
      <c r="A2055" t="s">
        <v>1854</v>
      </c>
      <c r="B2055" t="s">
        <v>16</v>
      </c>
      <c r="C2055" t="s">
        <v>675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5">
      <c r="A2056" t="s">
        <v>1855</v>
      </c>
      <c r="B2056" t="s">
        <v>12</v>
      </c>
      <c r="C2056" t="s">
        <v>676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5">
      <c r="A2057" t="s">
        <v>1856</v>
      </c>
      <c r="B2057" t="s">
        <v>12</v>
      </c>
      <c r="C2057" t="s">
        <v>677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5">
      <c r="A2058" t="s">
        <v>1857</v>
      </c>
      <c r="B2058" t="s">
        <v>16</v>
      </c>
      <c r="C2058" t="s">
        <v>680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5">
      <c r="A2059" t="s">
        <v>1858</v>
      </c>
      <c r="B2059" t="s">
        <v>12</v>
      </c>
      <c r="C2059" t="s">
        <v>680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5">
      <c r="A2060" t="s">
        <v>1859</v>
      </c>
      <c r="B2060" t="s">
        <v>16</v>
      </c>
      <c r="C2060" t="s">
        <v>1860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5">
      <c r="A2061" t="s">
        <v>1861</v>
      </c>
      <c r="B2061" t="s">
        <v>16</v>
      </c>
      <c r="C2061" t="s">
        <v>3800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5">
      <c r="A2062" t="s">
        <v>1862</v>
      </c>
      <c r="B2062" t="s">
        <v>16</v>
      </c>
      <c r="C2062" t="s">
        <v>641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5">
      <c r="A2063" t="s">
        <v>1863</v>
      </c>
      <c r="B2063" t="s">
        <v>12</v>
      </c>
      <c r="C2063" t="s">
        <v>643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5">
      <c r="A2064" t="s">
        <v>1864</v>
      </c>
      <c r="B2064" t="s">
        <v>16</v>
      </c>
      <c r="C2064" t="s">
        <v>3802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5">
      <c r="A2065" t="s">
        <v>1865</v>
      </c>
      <c r="B2065" t="s">
        <v>16</v>
      </c>
      <c r="C2065" t="s">
        <v>643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5">
      <c r="A2066" t="s">
        <v>1866</v>
      </c>
      <c r="B2066" t="s">
        <v>12</v>
      </c>
      <c r="C2066" t="s">
        <v>643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5">
      <c r="A2067" t="s">
        <v>1867</v>
      </c>
      <c r="B2067" t="s">
        <v>12</v>
      </c>
      <c r="C2067" t="s">
        <v>670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5">
      <c r="A2068" t="s">
        <v>1868</v>
      </c>
      <c r="B2068" t="s">
        <v>12</v>
      </c>
      <c r="C2068" t="s">
        <v>672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5">
      <c r="A2069" t="s">
        <v>2639</v>
      </c>
      <c r="B2069" t="s">
        <v>12</v>
      </c>
      <c r="C2069" t="s">
        <v>1421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5">
      <c r="A2070" t="s">
        <v>1869</v>
      </c>
      <c r="B2070" t="s">
        <v>12</v>
      </c>
      <c r="C2070" t="s">
        <v>674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5">
      <c r="A2071" t="s">
        <v>1870</v>
      </c>
      <c r="B2071" t="s">
        <v>16</v>
      </c>
      <c r="C2071" t="s">
        <v>675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5">
      <c r="A2072" t="s">
        <v>1871</v>
      </c>
      <c r="B2072" t="s">
        <v>12</v>
      </c>
      <c r="C2072" t="s">
        <v>676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5">
      <c r="A2073" t="s">
        <v>1872</v>
      </c>
      <c r="B2073" t="s">
        <v>12</v>
      </c>
      <c r="C2073" t="s">
        <v>677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5">
      <c r="A2074" t="s">
        <v>1873</v>
      </c>
      <c r="B2074" t="s">
        <v>12</v>
      </c>
      <c r="C2074" t="s">
        <v>678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5">
      <c r="A2075" t="s">
        <v>1874</v>
      </c>
      <c r="B2075" t="s">
        <v>16</v>
      </c>
      <c r="C2075" t="s">
        <v>680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5">
      <c r="A2076" t="s">
        <v>1875</v>
      </c>
      <c r="B2076" t="s">
        <v>12</v>
      </c>
      <c r="C2076" t="s">
        <v>680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5">
      <c r="A2077" t="s">
        <v>1876</v>
      </c>
      <c r="B2077" t="s">
        <v>16</v>
      </c>
      <c r="C2077" t="s">
        <v>3801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5">
      <c r="A2078" t="s">
        <v>1877</v>
      </c>
      <c r="B2078" t="s">
        <v>16</v>
      </c>
      <c r="C2078" t="s">
        <v>643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5">
      <c r="A2079" t="s">
        <v>1878</v>
      </c>
      <c r="B2079" t="s">
        <v>12</v>
      </c>
      <c r="C2079" t="s">
        <v>643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5">
      <c r="A2080" t="s">
        <v>1879</v>
      </c>
      <c r="B2080" t="s">
        <v>12</v>
      </c>
      <c r="C2080" t="s">
        <v>670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5">
      <c r="A2081" t="s">
        <v>1880</v>
      </c>
      <c r="B2081" t="s">
        <v>12</v>
      </c>
      <c r="C2081" t="s">
        <v>672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5">
      <c r="A2082" t="s">
        <v>1881</v>
      </c>
      <c r="B2082" t="s">
        <v>12</v>
      </c>
      <c r="C2082" t="s">
        <v>674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5">
      <c r="A2083" t="s">
        <v>1882</v>
      </c>
      <c r="B2083" t="s">
        <v>16</v>
      </c>
      <c r="C2083" t="s">
        <v>675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5">
      <c r="A2084" t="s">
        <v>1883</v>
      </c>
      <c r="B2084" t="s">
        <v>12</v>
      </c>
      <c r="C2084" t="s">
        <v>676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5">
      <c r="A2085" t="s">
        <v>1884</v>
      </c>
      <c r="B2085" t="s">
        <v>12</v>
      </c>
      <c r="C2085" t="s">
        <v>677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5">
      <c r="A2086" t="s">
        <v>1885</v>
      </c>
      <c r="B2086" t="s">
        <v>16</v>
      </c>
      <c r="C2086" t="s">
        <v>680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5">
      <c r="A2087" t="s">
        <v>1886</v>
      </c>
      <c r="B2087" t="s">
        <v>12</v>
      </c>
      <c r="C2087" t="s">
        <v>680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5">
      <c r="A2088" t="s">
        <v>1887</v>
      </c>
      <c r="B2088" t="s">
        <v>16</v>
      </c>
      <c r="C2088" t="s">
        <v>3803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5">
      <c r="A2089" t="s">
        <v>1888</v>
      </c>
      <c r="B2089" t="s">
        <v>16</v>
      </c>
      <c r="C2089" t="s">
        <v>643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5">
      <c r="A2090" t="s">
        <v>3000</v>
      </c>
      <c r="B2090" t="s">
        <v>12</v>
      </c>
      <c r="C2090" t="s">
        <v>643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5">
      <c r="A2091" t="s">
        <v>1889</v>
      </c>
      <c r="B2091" t="s">
        <v>12</v>
      </c>
      <c r="C2091" t="s">
        <v>672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5">
      <c r="A2092" t="s">
        <v>3264</v>
      </c>
      <c r="B2092" t="s">
        <v>12</v>
      </c>
      <c r="C2092" t="s">
        <v>1421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5">
      <c r="A2093" t="s">
        <v>3318</v>
      </c>
      <c r="B2093" t="s">
        <v>12</v>
      </c>
      <c r="C2093" t="s">
        <v>674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5">
      <c r="A2094" t="s">
        <v>2971</v>
      </c>
      <c r="B2094" t="s">
        <v>12</v>
      </c>
      <c r="C2094" t="s">
        <v>641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5">
      <c r="A2095" t="s">
        <v>3001</v>
      </c>
      <c r="B2095" t="s">
        <v>16</v>
      </c>
      <c r="C2095" t="s">
        <v>680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5">
      <c r="A2096" t="s">
        <v>3002</v>
      </c>
      <c r="B2096" t="s">
        <v>12</v>
      </c>
      <c r="C2096" t="s">
        <v>680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5">
      <c r="A2097" t="s">
        <v>1890</v>
      </c>
      <c r="B2097" t="s">
        <v>16</v>
      </c>
      <c r="C2097" t="s">
        <v>3804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5">
      <c r="A2098" t="s">
        <v>1891</v>
      </c>
      <c r="B2098" t="s">
        <v>16</v>
      </c>
      <c r="C2098" t="s">
        <v>643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5">
      <c r="A2099" t="s">
        <v>1892</v>
      </c>
      <c r="B2099" t="s">
        <v>12</v>
      </c>
      <c r="C2099" t="s">
        <v>643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5">
      <c r="A2100" t="s">
        <v>3265</v>
      </c>
      <c r="B2100" t="s">
        <v>12</v>
      </c>
      <c r="C2100" t="s">
        <v>670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5">
      <c r="A2101" t="s">
        <v>3003</v>
      </c>
      <c r="B2101" t="s">
        <v>12</v>
      </c>
      <c r="C2101" t="s">
        <v>674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5">
      <c r="A2102" t="s">
        <v>3443</v>
      </c>
      <c r="B2102" t="s">
        <v>16</v>
      </c>
      <c r="C2102" t="s">
        <v>675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5">
      <c r="A2103" t="s">
        <v>3444</v>
      </c>
      <c r="B2103" t="s">
        <v>12</v>
      </c>
      <c r="C2103" t="s">
        <v>3445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5">
      <c r="A2104" t="s">
        <v>3004</v>
      </c>
      <c r="B2104" t="s">
        <v>16</v>
      </c>
      <c r="C2104" t="s">
        <v>680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5">
      <c r="A2105" t="s">
        <v>3005</v>
      </c>
      <c r="B2105" t="s">
        <v>12</v>
      </c>
      <c r="C2105" t="s">
        <v>680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5">
      <c r="A2106" t="s">
        <v>1893</v>
      </c>
      <c r="B2106" t="s">
        <v>16</v>
      </c>
      <c r="C2106" t="s">
        <v>1894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5">
      <c r="A2107" t="s">
        <v>1895</v>
      </c>
      <c r="B2107" t="s">
        <v>16</v>
      </c>
      <c r="C2107" t="s">
        <v>3800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5">
      <c r="A2108" t="s">
        <v>1896</v>
      </c>
      <c r="B2108" t="s">
        <v>16</v>
      </c>
      <c r="C2108" t="s">
        <v>641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5">
      <c r="A2109" t="s">
        <v>1897</v>
      </c>
      <c r="B2109" t="s">
        <v>12</v>
      </c>
      <c r="C2109" t="s">
        <v>643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5">
      <c r="A2110" t="s">
        <v>1898</v>
      </c>
      <c r="B2110" t="s">
        <v>16</v>
      </c>
      <c r="C2110" t="s">
        <v>319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5">
      <c r="A2111" t="s">
        <v>1899</v>
      </c>
      <c r="B2111" t="s">
        <v>16</v>
      </c>
      <c r="C2111" t="s">
        <v>643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5">
      <c r="A2112" t="s">
        <v>1900</v>
      </c>
      <c r="B2112" t="s">
        <v>12</v>
      </c>
      <c r="C2112" t="s">
        <v>643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5">
      <c r="A2113" t="s">
        <v>1901</v>
      </c>
      <c r="B2113" t="s">
        <v>12</v>
      </c>
      <c r="C2113" t="s">
        <v>670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5">
      <c r="A2114" t="s">
        <v>1902</v>
      </c>
      <c r="B2114" t="s">
        <v>12</v>
      </c>
      <c r="C2114" t="s">
        <v>672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5">
      <c r="A2115" t="s">
        <v>1903</v>
      </c>
      <c r="B2115" t="s">
        <v>12</v>
      </c>
      <c r="C2115" t="s">
        <v>1421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5">
      <c r="A2116" t="s">
        <v>1904</v>
      </c>
      <c r="B2116" t="s">
        <v>12</v>
      </c>
      <c r="C2116" t="s">
        <v>674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5">
      <c r="A2117" t="s">
        <v>1905</v>
      </c>
      <c r="B2117" t="s">
        <v>16</v>
      </c>
      <c r="C2117" t="s">
        <v>675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5">
      <c r="A2118" t="s">
        <v>1906</v>
      </c>
      <c r="B2118" t="s">
        <v>12</v>
      </c>
      <c r="C2118" t="s">
        <v>1907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5">
      <c r="A2119" t="s">
        <v>1908</v>
      </c>
      <c r="B2119" t="s">
        <v>12</v>
      </c>
      <c r="C2119" t="s">
        <v>677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5">
      <c r="A2120" t="s">
        <v>1909</v>
      </c>
      <c r="B2120" t="s">
        <v>12</v>
      </c>
      <c r="C2120" t="s">
        <v>678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5">
      <c r="A2121" t="s">
        <v>1910</v>
      </c>
      <c r="B2121" t="s">
        <v>16</v>
      </c>
      <c r="C2121" t="s">
        <v>680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5">
      <c r="A2122" t="s">
        <v>1911</v>
      </c>
      <c r="B2122" t="s">
        <v>12</v>
      </c>
      <c r="C2122" t="s">
        <v>680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5">
      <c r="A2123" t="s">
        <v>1912</v>
      </c>
      <c r="B2123" t="s">
        <v>12</v>
      </c>
      <c r="C2123" t="s">
        <v>1913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5">
      <c r="A2124" t="s">
        <v>1914</v>
      </c>
      <c r="B2124" t="s">
        <v>16</v>
      </c>
      <c r="C2124" t="s">
        <v>1915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5">
      <c r="A2125" t="s">
        <v>1916</v>
      </c>
      <c r="B2125" t="s">
        <v>12</v>
      </c>
      <c r="C2125" t="s">
        <v>677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5">
      <c r="A2126" t="s">
        <v>1917</v>
      </c>
      <c r="B2126" t="s">
        <v>16</v>
      </c>
      <c r="C2126" t="s">
        <v>3801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5">
      <c r="A2127" t="s">
        <v>1918</v>
      </c>
      <c r="B2127" t="s">
        <v>16</v>
      </c>
      <c r="C2127" t="s">
        <v>643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5">
      <c r="A2128" t="s">
        <v>1919</v>
      </c>
      <c r="B2128" t="s">
        <v>12</v>
      </c>
      <c r="C2128" t="s">
        <v>643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5">
      <c r="A2129" t="s">
        <v>1920</v>
      </c>
      <c r="B2129" t="s">
        <v>12</v>
      </c>
      <c r="C2129" t="s">
        <v>670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5">
      <c r="A2130" t="s">
        <v>1921</v>
      </c>
      <c r="B2130" t="s">
        <v>12</v>
      </c>
      <c r="C2130" t="s">
        <v>674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5">
      <c r="A2131" t="s">
        <v>1922</v>
      </c>
      <c r="B2131" t="s">
        <v>16</v>
      </c>
      <c r="C2131" t="s">
        <v>675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5">
      <c r="A2132" t="s">
        <v>1923</v>
      </c>
      <c r="B2132" t="s">
        <v>12</v>
      </c>
      <c r="C2132" t="s">
        <v>676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5">
      <c r="A2133" t="s">
        <v>1924</v>
      </c>
      <c r="B2133" t="s">
        <v>12</v>
      </c>
      <c r="C2133" t="s">
        <v>677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5">
      <c r="A2134" t="s">
        <v>1925</v>
      </c>
      <c r="B2134" t="s">
        <v>16</v>
      </c>
      <c r="C2134" t="s">
        <v>680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5">
      <c r="A2135" t="s">
        <v>1926</v>
      </c>
      <c r="B2135" t="s">
        <v>12</v>
      </c>
      <c r="C2135" t="s">
        <v>680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5">
      <c r="A2136" t="s">
        <v>1927</v>
      </c>
      <c r="B2136" t="s">
        <v>12</v>
      </c>
      <c r="C2136" t="s">
        <v>1913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5">
      <c r="A2137" t="s">
        <v>1928</v>
      </c>
      <c r="B2137" t="s">
        <v>16</v>
      </c>
      <c r="C2137" t="s">
        <v>1915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5">
      <c r="A2138" t="s">
        <v>1929</v>
      </c>
      <c r="B2138" t="s">
        <v>12</v>
      </c>
      <c r="C2138" t="s">
        <v>677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5">
      <c r="A2139" t="s">
        <v>1930</v>
      </c>
      <c r="B2139" t="s">
        <v>16</v>
      </c>
      <c r="C2139" t="s">
        <v>3805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5">
      <c r="A2140" t="s">
        <v>1931</v>
      </c>
      <c r="B2140" t="s">
        <v>16</v>
      </c>
      <c r="C2140" t="s">
        <v>3800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5">
      <c r="A2141" t="s">
        <v>1932</v>
      </c>
      <c r="B2141" t="s">
        <v>16</v>
      </c>
      <c r="C2141" t="s">
        <v>641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5">
      <c r="A2142" t="s">
        <v>1933</v>
      </c>
      <c r="B2142" t="s">
        <v>12</v>
      </c>
      <c r="C2142" t="s">
        <v>1934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5">
      <c r="A2143" t="s">
        <v>1935</v>
      </c>
      <c r="B2143" t="s">
        <v>12</v>
      </c>
      <c r="C2143" t="s">
        <v>833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5">
      <c r="A2144" t="s">
        <v>1936</v>
      </c>
      <c r="B2144" t="s">
        <v>12</v>
      </c>
      <c r="C2144" t="s">
        <v>835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5">
      <c r="A2145" t="s">
        <v>1937</v>
      </c>
      <c r="B2145" t="s">
        <v>12</v>
      </c>
      <c r="C2145" t="s">
        <v>837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5">
      <c r="A2146" t="s">
        <v>1938</v>
      </c>
      <c r="B2146" t="s">
        <v>12</v>
      </c>
      <c r="C2146" t="s">
        <v>838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5">
      <c r="A2147" t="s">
        <v>2640</v>
      </c>
      <c r="B2147" t="s">
        <v>12</v>
      </c>
      <c r="C2147" t="s">
        <v>3722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5">
      <c r="A2148" t="s">
        <v>2547</v>
      </c>
      <c r="B2148" t="s">
        <v>12</v>
      </c>
      <c r="C2148" t="s">
        <v>3725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5">
      <c r="A2149" t="s">
        <v>2586</v>
      </c>
      <c r="B2149" t="s">
        <v>12</v>
      </c>
      <c r="C2149" t="s">
        <v>841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5">
      <c r="A2150" t="s">
        <v>1939</v>
      </c>
      <c r="B2150" t="s">
        <v>16</v>
      </c>
      <c r="C2150" t="s">
        <v>3783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5">
      <c r="A2151" t="s">
        <v>1940</v>
      </c>
      <c r="B2151" t="s">
        <v>16</v>
      </c>
      <c r="C2151" t="s">
        <v>643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5">
      <c r="A2152" t="s">
        <v>1941</v>
      </c>
      <c r="B2152" t="s">
        <v>12</v>
      </c>
      <c r="C2152" t="s">
        <v>1934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5">
      <c r="A2153" t="s">
        <v>1942</v>
      </c>
      <c r="B2153" t="s">
        <v>12</v>
      </c>
      <c r="C2153" t="s">
        <v>833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5">
      <c r="A2154" t="s">
        <v>1943</v>
      </c>
      <c r="B2154" t="s">
        <v>12</v>
      </c>
      <c r="C2154" t="s">
        <v>835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5">
      <c r="A2155" t="s">
        <v>1944</v>
      </c>
      <c r="B2155" t="s">
        <v>12</v>
      </c>
      <c r="C2155" t="s">
        <v>837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5">
      <c r="A2156" t="s">
        <v>1945</v>
      </c>
      <c r="B2156" t="s">
        <v>12</v>
      </c>
      <c r="C2156" t="s">
        <v>838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5">
      <c r="A2157" t="s">
        <v>1946</v>
      </c>
      <c r="B2157" t="s">
        <v>12</v>
      </c>
      <c r="C2157" t="s">
        <v>3722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5">
      <c r="A2158" t="s">
        <v>1947</v>
      </c>
      <c r="B2158" t="s">
        <v>12</v>
      </c>
      <c r="C2158" t="s">
        <v>3725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5">
      <c r="A2159" t="s">
        <v>1948</v>
      </c>
      <c r="B2159" t="s">
        <v>12</v>
      </c>
      <c r="C2159" t="s">
        <v>841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5">
      <c r="A2160" t="s">
        <v>1949</v>
      </c>
      <c r="B2160" t="s">
        <v>16</v>
      </c>
      <c r="C2160" t="s">
        <v>842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5">
      <c r="A2161" t="s">
        <v>1950</v>
      </c>
      <c r="B2161" t="s">
        <v>12</v>
      </c>
      <c r="C2161" t="s">
        <v>841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5">
      <c r="A2162" t="s">
        <v>1951</v>
      </c>
      <c r="B2162" t="s">
        <v>16</v>
      </c>
      <c r="C2162" t="s">
        <v>680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5">
      <c r="A2163" t="s">
        <v>1952</v>
      </c>
      <c r="B2163" t="s">
        <v>12</v>
      </c>
      <c r="C2163" t="s">
        <v>1934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5">
      <c r="A2164" t="s">
        <v>1953</v>
      </c>
      <c r="B2164" t="s">
        <v>12</v>
      </c>
      <c r="C2164" t="s">
        <v>833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5">
      <c r="A2165" t="s">
        <v>1954</v>
      </c>
      <c r="B2165" t="s">
        <v>12</v>
      </c>
      <c r="C2165" t="s">
        <v>835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5">
      <c r="A2166" t="s">
        <v>1955</v>
      </c>
      <c r="B2166" t="s">
        <v>12</v>
      </c>
      <c r="C2166" t="s">
        <v>837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5">
      <c r="A2167" t="s">
        <v>1956</v>
      </c>
      <c r="B2167" t="s">
        <v>12</v>
      </c>
      <c r="C2167" t="s">
        <v>838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5">
      <c r="A2168" t="s">
        <v>1957</v>
      </c>
      <c r="B2168" t="s">
        <v>12</v>
      </c>
      <c r="C2168" t="s">
        <v>3722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5">
      <c r="A2169" t="s">
        <v>1958</v>
      </c>
      <c r="B2169" t="s">
        <v>12</v>
      </c>
      <c r="C2169" t="s">
        <v>3725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5">
      <c r="A2170" t="s">
        <v>1959</v>
      </c>
      <c r="B2170" t="s">
        <v>12</v>
      </c>
      <c r="C2170" t="s">
        <v>841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5">
      <c r="A2171" t="s">
        <v>1960</v>
      </c>
      <c r="B2171" t="s">
        <v>16</v>
      </c>
      <c r="C2171" t="s">
        <v>670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5">
      <c r="A2172" t="s">
        <v>2787</v>
      </c>
      <c r="B2172" t="s">
        <v>12</v>
      </c>
      <c r="C2172" t="s">
        <v>1934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5">
      <c r="A2173" t="s">
        <v>2849</v>
      </c>
      <c r="B2173" t="s">
        <v>12</v>
      </c>
      <c r="C2173" t="s">
        <v>835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5">
      <c r="A2174" t="s">
        <v>2923</v>
      </c>
      <c r="B2174" t="s">
        <v>12</v>
      </c>
      <c r="C2174" t="s">
        <v>837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5">
      <c r="A2175" t="s">
        <v>2942</v>
      </c>
      <c r="B2175" t="s">
        <v>12</v>
      </c>
      <c r="C2175" t="s">
        <v>3722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5">
      <c r="A2176" t="s">
        <v>2955</v>
      </c>
      <c r="B2176" t="s">
        <v>12</v>
      </c>
      <c r="C2176" t="s">
        <v>3725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5">
      <c r="A2177" t="s">
        <v>2972</v>
      </c>
      <c r="B2177" t="s">
        <v>12</v>
      </c>
      <c r="C2177" t="s">
        <v>841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5">
      <c r="A2178" t="s">
        <v>1961</v>
      </c>
      <c r="B2178" t="s">
        <v>16</v>
      </c>
      <c r="C2178" t="s">
        <v>672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5">
      <c r="A2179" t="s">
        <v>1962</v>
      </c>
      <c r="B2179" t="s">
        <v>12</v>
      </c>
      <c r="C2179" t="s">
        <v>1934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5">
      <c r="A2180" t="s">
        <v>1963</v>
      </c>
      <c r="B2180" t="s">
        <v>12</v>
      </c>
      <c r="C2180" t="s">
        <v>833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5">
      <c r="A2181" t="s">
        <v>1964</v>
      </c>
      <c r="B2181" t="s">
        <v>12</v>
      </c>
      <c r="C2181" t="s">
        <v>835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5">
      <c r="A2182" t="s">
        <v>1965</v>
      </c>
      <c r="B2182" t="s">
        <v>12</v>
      </c>
      <c r="C2182" t="s">
        <v>837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5">
      <c r="A2183" t="s">
        <v>1966</v>
      </c>
      <c r="B2183" t="s">
        <v>12</v>
      </c>
      <c r="C2183" t="s">
        <v>838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5">
      <c r="A2184" t="s">
        <v>1967</v>
      </c>
      <c r="B2184" t="s">
        <v>12</v>
      </c>
      <c r="C2184" t="s">
        <v>3722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5">
      <c r="A2185" t="s">
        <v>1968</v>
      </c>
      <c r="B2185" t="s">
        <v>12</v>
      </c>
      <c r="C2185" t="s">
        <v>3725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5">
      <c r="A2186" t="s">
        <v>1969</v>
      </c>
      <c r="B2186" t="s">
        <v>12</v>
      </c>
      <c r="C2186" t="s">
        <v>841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5">
      <c r="A2187" t="s">
        <v>3377</v>
      </c>
      <c r="B2187" t="s">
        <v>16</v>
      </c>
      <c r="C2187" t="s">
        <v>677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5">
      <c r="A2188" t="s">
        <v>3378</v>
      </c>
      <c r="B2188" t="s">
        <v>12</v>
      </c>
      <c r="C2188" t="s">
        <v>1934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5">
      <c r="A2189" t="s">
        <v>2587</v>
      </c>
      <c r="B2189" t="s">
        <v>16</v>
      </c>
      <c r="C2189" t="s">
        <v>1421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5">
      <c r="A2190" t="s">
        <v>2588</v>
      </c>
      <c r="B2190" t="s">
        <v>12</v>
      </c>
      <c r="C2190" t="s">
        <v>1934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5">
      <c r="A2191" t="s">
        <v>2641</v>
      </c>
      <c r="B2191" t="s">
        <v>12</v>
      </c>
      <c r="C2191" t="s">
        <v>833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5">
      <c r="A2192" t="s">
        <v>2642</v>
      </c>
      <c r="B2192" t="s">
        <v>12</v>
      </c>
      <c r="C2192" t="s">
        <v>835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5">
      <c r="A2193" t="s">
        <v>2682</v>
      </c>
      <c r="B2193" t="s">
        <v>12</v>
      </c>
      <c r="C2193" t="s">
        <v>837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5">
      <c r="A2194" t="s">
        <v>2719</v>
      </c>
      <c r="B2194" t="s">
        <v>12</v>
      </c>
      <c r="C2194" t="s">
        <v>838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5">
      <c r="A2195" t="s">
        <v>2728</v>
      </c>
      <c r="B2195" t="s">
        <v>12</v>
      </c>
      <c r="C2195" t="s">
        <v>891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5">
      <c r="A2196" t="s">
        <v>2751</v>
      </c>
      <c r="B2196" t="s">
        <v>12</v>
      </c>
      <c r="C2196" t="s">
        <v>885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5">
      <c r="A2197" t="s">
        <v>2752</v>
      </c>
      <c r="B2197" t="s">
        <v>12</v>
      </c>
      <c r="C2197" t="s">
        <v>841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5">
      <c r="A2198" t="s">
        <v>1970</v>
      </c>
      <c r="B2198" t="s">
        <v>16</v>
      </c>
      <c r="C2198" t="s">
        <v>674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5">
      <c r="A2199" t="s">
        <v>1971</v>
      </c>
      <c r="B2199" t="s">
        <v>12</v>
      </c>
      <c r="C2199" t="s">
        <v>1934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5">
      <c r="A2200" t="s">
        <v>1972</v>
      </c>
      <c r="B2200" t="s">
        <v>12</v>
      </c>
      <c r="C2200" t="s">
        <v>833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5">
      <c r="A2201" t="s">
        <v>2589</v>
      </c>
      <c r="B2201" t="s">
        <v>12</v>
      </c>
      <c r="C2201" t="s">
        <v>835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5">
      <c r="A2202" t="s">
        <v>2643</v>
      </c>
      <c r="B2202" t="s">
        <v>12</v>
      </c>
      <c r="C2202" t="s">
        <v>837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5">
      <c r="A2203" t="s">
        <v>2644</v>
      </c>
      <c r="B2203" t="s">
        <v>12</v>
      </c>
      <c r="C2203" t="s">
        <v>838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5">
      <c r="A2204" t="s">
        <v>2683</v>
      </c>
      <c r="B2204" t="s">
        <v>12</v>
      </c>
      <c r="C2204" t="s">
        <v>891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5">
      <c r="A2205" t="s">
        <v>2720</v>
      </c>
      <c r="B2205" t="s">
        <v>12</v>
      </c>
      <c r="C2205" t="s">
        <v>885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5">
      <c r="A2206" t="s">
        <v>2729</v>
      </c>
      <c r="B2206" t="s">
        <v>12</v>
      </c>
      <c r="C2206" t="s">
        <v>841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5">
      <c r="A2207" t="s">
        <v>1973</v>
      </c>
      <c r="B2207" t="s">
        <v>16</v>
      </c>
      <c r="C2207" t="s">
        <v>3784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5">
      <c r="A2208" t="s">
        <v>1974</v>
      </c>
      <c r="B2208" t="s">
        <v>16</v>
      </c>
      <c r="C2208" t="s">
        <v>643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5">
      <c r="A2209" t="s">
        <v>1975</v>
      </c>
      <c r="B2209" t="s">
        <v>12</v>
      </c>
      <c r="C2209" t="s">
        <v>1934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5">
      <c r="A2210" t="s">
        <v>1976</v>
      </c>
      <c r="B2210" t="s">
        <v>12</v>
      </c>
      <c r="C2210" t="s">
        <v>833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5">
      <c r="A2211" t="s">
        <v>1977</v>
      </c>
      <c r="B2211" t="s">
        <v>12</v>
      </c>
      <c r="C2211" t="s">
        <v>835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5">
      <c r="A2212" t="s">
        <v>1978</v>
      </c>
      <c r="B2212" t="s">
        <v>12</v>
      </c>
      <c r="C2212" t="s">
        <v>837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5">
      <c r="A2213" t="s">
        <v>1979</v>
      </c>
      <c r="B2213" t="s">
        <v>12</v>
      </c>
      <c r="C2213" t="s">
        <v>838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5">
      <c r="A2214" t="s">
        <v>1980</v>
      </c>
      <c r="B2214" t="s">
        <v>12</v>
      </c>
      <c r="C2214" t="s">
        <v>3722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5">
      <c r="A2215" t="s">
        <v>1981</v>
      </c>
      <c r="B2215" t="s">
        <v>12</v>
      </c>
      <c r="C2215" t="s">
        <v>3725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5">
      <c r="A2216" t="s">
        <v>1982</v>
      </c>
      <c r="B2216" t="s">
        <v>12</v>
      </c>
      <c r="C2216" t="s">
        <v>841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5">
      <c r="A2217" t="s">
        <v>1983</v>
      </c>
      <c r="B2217" t="s">
        <v>16</v>
      </c>
      <c r="C2217" t="s">
        <v>842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5">
      <c r="A2218" t="s">
        <v>1984</v>
      </c>
      <c r="B2218" t="s">
        <v>12</v>
      </c>
      <c r="C2218" t="s">
        <v>838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5">
      <c r="A2219" t="s">
        <v>1985</v>
      </c>
      <c r="B2219" t="s">
        <v>12</v>
      </c>
      <c r="C2219" t="s">
        <v>841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5">
      <c r="A2220" t="s">
        <v>1986</v>
      </c>
      <c r="B2220" t="s">
        <v>16</v>
      </c>
      <c r="C2220" t="s">
        <v>680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5">
      <c r="A2221" t="s">
        <v>1987</v>
      </c>
      <c r="B2221" t="s">
        <v>12</v>
      </c>
      <c r="C2221" t="s">
        <v>1934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5">
      <c r="A2222" t="s">
        <v>1988</v>
      </c>
      <c r="B2222" t="s">
        <v>12</v>
      </c>
      <c r="C2222" t="s">
        <v>833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5">
      <c r="A2223" t="s">
        <v>1989</v>
      </c>
      <c r="B2223" t="s">
        <v>12</v>
      </c>
      <c r="C2223" t="s">
        <v>835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5">
      <c r="A2224" t="s">
        <v>1990</v>
      </c>
      <c r="B2224" t="s">
        <v>12</v>
      </c>
      <c r="C2224" t="s">
        <v>837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5">
      <c r="A2225" t="s">
        <v>1991</v>
      </c>
      <c r="B2225" t="s">
        <v>12</v>
      </c>
      <c r="C2225" t="s">
        <v>838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5">
      <c r="A2226" t="s">
        <v>1992</v>
      </c>
      <c r="B2226" t="s">
        <v>12</v>
      </c>
      <c r="C2226" t="s">
        <v>3722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5">
      <c r="A2227" t="s">
        <v>1993</v>
      </c>
      <c r="B2227" t="s">
        <v>12</v>
      </c>
      <c r="C2227" t="s">
        <v>3725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5">
      <c r="A2228" t="s">
        <v>1994</v>
      </c>
      <c r="B2228" t="s">
        <v>12</v>
      </c>
      <c r="C2228" t="s">
        <v>841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5">
      <c r="A2229" t="s">
        <v>1995</v>
      </c>
      <c r="B2229" t="s">
        <v>16</v>
      </c>
      <c r="C2229" t="s">
        <v>670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5">
      <c r="A2230" t="s">
        <v>1996</v>
      </c>
      <c r="B2230" t="s">
        <v>12</v>
      </c>
      <c r="C2230" t="s">
        <v>1934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5">
      <c r="A2231" t="s">
        <v>2820</v>
      </c>
      <c r="B2231" t="s">
        <v>12</v>
      </c>
      <c r="C2231" t="s">
        <v>833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5">
      <c r="A2232" t="s">
        <v>2834</v>
      </c>
      <c r="B2232" t="s">
        <v>12</v>
      </c>
      <c r="C2232" t="s">
        <v>835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5">
      <c r="A2233" t="s">
        <v>2730</v>
      </c>
      <c r="B2233" t="s">
        <v>12</v>
      </c>
      <c r="C2233" t="s">
        <v>837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5">
      <c r="A2234" t="s">
        <v>2887</v>
      </c>
      <c r="B2234" t="s">
        <v>12</v>
      </c>
      <c r="C2234" t="s">
        <v>838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5">
      <c r="A2235" t="s">
        <v>2924</v>
      </c>
      <c r="B2235" t="s">
        <v>12</v>
      </c>
      <c r="C2235" t="s">
        <v>3722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5">
      <c r="A2236" t="s">
        <v>2925</v>
      </c>
      <c r="B2236" t="s">
        <v>12</v>
      </c>
      <c r="C2236" t="s">
        <v>3725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5">
      <c r="A2237" t="s">
        <v>1998</v>
      </c>
      <c r="B2237" t="s">
        <v>12</v>
      </c>
      <c r="C2237" t="s">
        <v>841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5">
      <c r="A2238" t="s">
        <v>1999</v>
      </c>
      <c r="B2238" t="s">
        <v>16</v>
      </c>
      <c r="C2238" t="s">
        <v>677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5">
      <c r="A2239" t="s">
        <v>2000</v>
      </c>
      <c r="B2239" t="s">
        <v>12</v>
      </c>
      <c r="C2239" t="s">
        <v>1934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5">
      <c r="A2240" t="s">
        <v>2001</v>
      </c>
      <c r="B2240" t="s">
        <v>12</v>
      </c>
      <c r="C2240" t="s">
        <v>833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5">
      <c r="A2241" t="s">
        <v>2002</v>
      </c>
      <c r="B2241" t="s">
        <v>12</v>
      </c>
      <c r="C2241" t="s">
        <v>835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5">
      <c r="A2242" t="s">
        <v>2003</v>
      </c>
      <c r="B2242" t="s">
        <v>12</v>
      </c>
      <c r="C2242" t="s">
        <v>837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5">
      <c r="A2243" t="s">
        <v>2004</v>
      </c>
      <c r="B2243" t="s">
        <v>12</v>
      </c>
      <c r="C2243" t="s">
        <v>891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5">
      <c r="A2244" t="s">
        <v>2005</v>
      </c>
      <c r="B2244" t="s">
        <v>12</v>
      </c>
      <c r="C2244" t="s">
        <v>893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5">
      <c r="A2245" t="s">
        <v>2006</v>
      </c>
      <c r="B2245" t="s">
        <v>12</v>
      </c>
      <c r="C2245" t="s">
        <v>841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5">
      <c r="A2246" t="s">
        <v>2007</v>
      </c>
      <c r="B2246" t="s">
        <v>16</v>
      </c>
      <c r="C2246" t="s">
        <v>674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5">
      <c r="A2247" t="s">
        <v>2008</v>
      </c>
      <c r="B2247" t="s">
        <v>12</v>
      </c>
      <c r="C2247" t="s">
        <v>1934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5">
      <c r="A2248" t="s">
        <v>2009</v>
      </c>
      <c r="B2248" t="s">
        <v>12</v>
      </c>
      <c r="C2248" t="s">
        <v>833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5">
      <c r="A2249" t="s">
        <v>2010</v>
      </c>
      <c r="B2249" t="s">
        <v>12</v>
      </c>
      <c r="C2249" t="s">
        <v>835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5">
      <c r="A2250" t="s">
        <v>2011</v>
      </c>
      <c r="B2250" t="s">
        <v>12</v>
      </c>
      <c r="C2250" t="s">
        <v>837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5">
      <c r="A2251" t="s">
        <v>2548</v>
      </c>
      <c r="B2251" t="s">
        <v>12</v>
      </c>
      <c r="C2251" t="s">
        <v>838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5">
      <c r="A2252" t="s">
        <v>2590</v>
      </c>
      <c r="B2252" t="s">
        <v>12</v>
      </c>
      <c r="C2252" t="s">
        <v>891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5">
      <c r="A2253" t="s">
        <v>2645</v>
      </c>
      <c r="B2253" t="s">
        <v>12</v>
      </c>
      <c r="C2253" t="s">
        <v>893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5">
      <c r="A2254" t="s">
        <v>2646</v>
      </c>
      <c r="B2254" t="s">
        <v>12</v>
      </c>
      <c r="C2254" t="s">
        <v>841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5">
      <c r="A2255" t="s">
        <v>2012</v>
      </c>
      <c r="B2255" t="s">
        <v>16</v>
      </c>
      <c r="C2255" t="s">
        <v>3806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5">
      <c r="A2256" t="s">
        <v>2013</v>
      </c>
      <c r="B2256" t="s">
        <v>16</v>
      </c>
      <c r="C2256" t="s">
        <v>3807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5">
      <c r="A2257" t="s">
        <v>2014</v>
      </c>
      <c r="B2257" t="s">
        <v>16</v>
      </c>
      <c r="C2257" t="s">
        <v>643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5">
      <c r="A2258" t="s">
        <v>2015</v>
      </c>
      <c r="B2258" t="s">
        <v>12</v>
      </c>
      <c r="C2258" t="s">
        <v>643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5">
      <c r="A2259" t="s">
        <v>2016</v>
      </c>
      <c r="B2259" t="s">
        <v>12</v>
      </c>
      <c r="C2259" t="s">
        <v>670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5">
      <c r="A2260" t="s">
        <v>2017</v>
      </c>
      <c r="B2260" t="s">
        <v>12</v>
      </c>
      <c r="C2260" t="s">
        <v>672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5">
      <c r="A2261" t="s">
        <v>2018</v>
      </c>
      <c r="B2261" t="s">
        <v>16</v>
      </c>
      <c r="C2261" t="s">
        <v>675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5">
      <c r="A2262" t="s">
        <v>2019</v>
      </c>
      <c r="B2262" t="s">
        <v>12</v>
      </c>
      <c r="C2262" t="s">
        <v>676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5">
      <c r="A2263" t="s">
        <v>2020</v>
      </c>
      <c r="B2263" t="s">
        <v>12</v>
      </c>
      <c r="C2263" t="s">
        <v>677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5">
      <c r="A2264" t="s">
        <v>2021</v>
      </c>
      <c r="B2264" t="s">
        <v>16</v>
      </c>
      <c r="C2264" t="s">
        <v>680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5">
      <c r="A2265" t="s">
        <v>2022</v>
      </c>
      <c r="B2265" t="s">
        <v>12</v>
      </c>
      <c r="C2265" t="s">
        <v>680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5">
      <c r="A2266" t="s">
        <v>2023</v>
      </c>
      <c r="B2266" t="s">
        <v>16</v>
      </c>
      <c r="C2266" t="s">
        <v>3808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5">
      <c r="A2267" t="s">
        <v>2024</v>
      </c>
      <c r="B2267" t="s">
        <v>16</v>
      </c>
      <c r="C2267" t="s">
        <v>643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5">
      <c r="A2268" t="s">
        <v>2025</v>
      </c>
      <c r="B2268" t="s">
        <v>12</v>
      </c>
      <c r="C2268" t="s">
        <v>643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5">
      <c r="A2269" t="s">
        <v>2026</v>
      </c>
      <c r="B2269" t="s">
        <v>12</v>
      </c>
      <c r="C2269" t="s">
        <v>670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5">
      <c r="A2270" t="s">
        <v>2027</v>
      </c>
      <c r="B2270" t="s">
        <v>12</v>
      </c>
      <c r="C2270" t="s">
        <v>672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5">
      <c r="A2271" t="s">
        <v>2821</v>
      </c>
      <c r="B2271" t="s">
        <v>12</v>
      </c>
      <c r="C2271" t="s">
        <v>674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5">
      <c r="A2272" t="s">
        <v>2028</v>
      </c>
      <c r="B2272" t="s">
        <v>16</v>
      </c>
      <c r="C2272" t="s">
        <v>675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5">
      <c r="A2273" t="s">
        <v>2029</v>
      </c>
      <c r="B2273" t="s">
        <v>12</v>
      </c>
      <c r="C2273" t="s">
        <v>676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5">
      <c r="A2274" t="s">
        <v>2030</v>
      </c>
      <c r="B2274" t="s">
        <v>12</v>
      </c>
      <c r="C2274" t="s">
        <v>677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5">
      <c r="A2275" t="s">
        <v>2031</v>
      </c>
      <c r="B2275" t="s">
        <v>16</v>
      </c>
      <c r="C2275" t="s">
        <v>680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5">
      <c r="A2276" t="s">
        <v>2032</v>
      </c>
      <c r="B2276" t="s">
        <v>12</v>
      </c>
      <c r="C2276" t="s">
        <v>680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5">
      <c r="A2277" t="s">
        <v>2033</v>
      </c>
      <c r="B2277" t="s">
        <v>16</v>
      </c>
      <c r="C2277" t="s">
        <v>2034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5">
      <c r="A2278" t="s">
        <v>2035</v>
      </c>
      <c r="B2278" t="s">
        <v>16</v>
      </c>
      <c r="C2278" t="s">
        <v>3662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5">
      <c r="A2279" t="s">
        <v>2036</v>
      </c>
      <c r="B2279" t="s">
        <v>16</v>
      </c>
      <c r="C2279" t="s">
        <v>643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5">
      <c r="A2280" t="s">
        <v>2037</v>
      </c>
      <c r="B2280" t="s">
        <v>12</v>
      </c>
      <c r="C2280" t="s">
        <v>643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5">
      <c r="A2281" t="s">
        <v>2038</v>
      </c>
      <c r="B2281" t="s">
        <v>12</v>
      </c>
      <c r="C2281" t="s">
        <v>670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5">
      <c r="A2282" t="s">
        <v>2039</v>
      </c>
      <c r="B2282" t="s">
        <v>12</v>
      </c>
      <c r="C2282" t="s">
        <v>672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5">
      <c r="A2283" t="s">
        <v>2040</v>
      </c>
      <c r="B2283" t="s">
        <v>16</v>
      </c>
      <c r="C2283" t="s">
        <v>675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5">
      <c r="A2284" t="s">
        <v>2041</v>
      </c>
      <c r="B2284" t="s">
        <v>12</v>
      </c>
      <c r="C2284" t="s">
        <v>1907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5">
      <c r="A2285" t="s">
        <v>2042</v>
      </c>
      <c r="B2285" t="s">
        <v>16</v>
      </c>
      <c r="C2285" t="s">
        <v>680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5">
      <c r="A2286" t="s">
        <v>2043</v>
      </c>
      <c r="B2286" t="s">
        <v>12</v>
      </c>
      <c r="C2286" t="s">
        <v>680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5">
      <c r="A2287" t="s">
        <v>2044</v>
      </c>
      <c r="B2287" t="s">
        <v>16</v>
      </c>
      <c r="C2287" t="s">
        <v>3663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5">
      <c r="A2288" t="s">
        <v>2045</v>
      </c>
      <c r="B2288" t="s">
        <v>16</v>
      </c>
      <c r="C2288" t="s">
        <v>643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5">
      <c r="A2289" t="s">
        <v>2046</v>
      </c>
      <c r="B2289" t="s">
        <v>12</v>
      </c>
      <c r="C2289" t="s">
        <v>643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5">
      <c r="A2290" t="s">
        <v>2047</v>
      </c>
      <c r="B2290" t="s">
        <v>12</v>
      </c>
      <c r="C2290" t="s">
        <v>670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5">
      <c r="A2291" t="s">
        <v>2822</v>
      </c>
      <c r="B2291" t="s">
        <v>12</v>
      </c>
      <c r="C2291" t="s">
        <v>674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5">
      <c r="A2292" t="s">
        <v>2048</v>
      </c>
      <c r="B2292" t="s">
        <v>16</v>
      </c>
      <c r="C2292" t="s">
        <v>675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5">
      <c r="A2293" t="s">
        <v>2049</v>
      </c>
      <c r="B2293" t="s">
        <v>12</v>
      </c>
      <c r="C2293" t="s">
        <v>1907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5">
      <c r="A2294" t="s">
        <v>2050</v>
      </c>
      <c r="B2294" t="s">
        <v>16</v>
      </c>
      <c r="C2294" t="s">
        <v>680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5">
      <c r="A2295" t="s">
        <v>2051</v>
      </c>
      <c r="B2295" t="s">
        <v>12</v>
      </c>
      <c r="C2295" t="s">
        <v>680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5">
      <c r="A2296" t="s">
        <v>2052</v>
      </c>
      <c r="B2296" t="s">
        <v>16</v>
      </c>
      <c r="C2296" t="s">
        <v>2053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5">
      <c r="A2297" t="s">
        <v>2054</v>
      </c>
      <c r="B2297" t="s">
        <v>16</v>
      </c>
      <c r="C2297" t="s">
        <v>2055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5">
      <c r="A2298" t="s">
        <v>2056</v>
      </c>
      <c r="B2298" t="s">
        <v>16</v>
      </c>
      <c r="C2298" t="s">
        <v>2057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5">
      <c r="A2299" t="s">
        <v>2058</v>
      </c>
      <c r="B2299" t="s">
        <v>12</v>
      </c>
      <c r="C2299" t="s">
        <v>2059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5">
      <c r="A2300" t="s">
        <v>2060</v>
      </c>
      <c r="B2300" t="s">
        <v>12</v>
      </c>
      <c r="C2300" t="s">
        <v>2061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5">
      <c r="A2301" t="s">
        <v>2062</v>
      </c>
      <c r="B2301" t="s">
        <v>12</v>
      </c>
      <c r="C2301" t="s">
        <v>2063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5">
      <c r="A2302" t="s">
        <v>2064</v>
      </c>
      <c r="B2302" t="s">
        <v>12</v>
      </c>
      <c r="C2302" t="s">
        <v>2065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5">
      <c r="A2303" t="s">
        <v>2066</v>
      </c>
      <c r="B2303" t="s">
        <v>16</v>
      </c>
      <c r="C2303" t="s">
        <v>2067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5">
      <c r="A2304" t="s">
        <v>2068</v>
      </c>
      <c r="B2304" t="s">
        <v>16</v>
      </c>
      <c r="C2304" t="s">
        <v>2067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5">
      <c r="A2305" t="s">
        <v>2069</v>
      </c>
      <c r="B2305" t="s">
        <v>16</v>
      </c>
      <c r="C2305" t="s">
        <v>2067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5">
      <c r="A2306" t="s">
        <v>2070</v>
      </c>
      <c r="B2306" t="s">
        <v>12</v>
      </c>
      <c r="C2306" t="s">
        <v>2067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5">
      <c r="A2307" t="s">
        <v>2071</v>
      </c>
      <c r="B2307" t="s">
        <v>16</v>
      </c>
      <c r="C2307" t="s">
        <v>2072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5">
      <c r="A2308" t="s">
        <v>2073</v>
      </c>
      <c r="B2308" t="s">
        <v>16</v>
      </c>
      <c r="C2308" t="s">
        <v>2074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5">
      <c r="A2309" t="s">
        <v>2075</v>
      </c>
      <c r="B2309" t="s">
        <v>12</v>
      </c>
      <c r="C2309" t="s">
        <v>2439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5">
      <c r="A2310" t="s">
        <v>511</v>
      </c>
      <c r="B2310" t="s">
        <v>16</v>
      </c>
      <c r="C2310" t="s">
        <v>3664</v>
      </c>
      <c r="E2310" s="16">
        <v>113658306.17</v>
      </c>
      <c r="F2310" s="28">
        <v>120976905.84</v>
      </c>
      <c r="G2310" s="16">
        <f t="shared" si="39"/>
        <v>-7318599.6700000018</v>
      </c>
    </row>
    <row r="2311" spans="1:7" hidden="1" x14ac:dyDescent="0.25">
      <c r="A2311" t="s">
        <v>512</v>
      </c>
      <c r="B2311" t="s">
        <v>16</v>
      </c>
      <c r="C2311" t="s">
        <v>3665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5">
      <c r="A2312" t="s">
        <v>513</v>
      </c>
      <c r="B2312" t="s">
        <v>16</v>
      </c>
      <c r="C2312" t="s">
        <v>3665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5">
      <c r="A2313" t="s">
        <v>514</v>
      </c>
      <c r="B2313" t="s">
        <v>16</v>
      </c>
      <c r="C2313" t="s">
        <v>515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5">
      <c r="A2314" t="s">
        <v>516</v>
      </c>
      <c r="B2314" t="s">
        <v>16</v>
      </c>
      <c r="C2314" t="s">
        <v>517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5">
      <c r="A2315" t="s">
        <v>518</v>
      </c>
      <c r="B2315" t="s">
        <v>16</v>
      </c>
      <c r="C2315" t="s">
        <v>72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5">
      <c r="A2316" t="s">
        <v>2076</v>
      </c>
      <c r="B2316" t="s">
        <v>16</v>
      </c>
      <c r="C2316" t="s">
        <v>2077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5">
      <c r="A2317" t="s">
        <v>2078</v>
      </c>
      <c r="B2317" t="s">
        <v>16</v>
      </c>
      <c r="C2317" t="s">
        <v>2077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5">
      <c r="A2318" t="s">
        <v>2079</v>
      </c>
      <c r="B2318" t="s">
        <v>16</v>
      </c>
      <c r="C2318" t="s">
        <v>2077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5">
      <c r="A2319" t="s">
        <v>2080</v>
      </c>
      <c r="B2319" t="s">
        <v>12</v>
      </c>
      <c r="C2319" t="s">
        <v>2081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5">
      <c r="A2320" t="s">
        <v>2082</v>
      </c>
      <c r="B2320" t="s">
        <v>12</v>
      </c>
      <c r="C2320" t="s">
        <v>2083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5">
      <c r="A2321" t="s">
        <v>519</v>
      </c>
      <c r="B2321" t="s">
        <v>16</v>
      </c>
      <c r="C2321" t="s">
        <v>520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5">
      <c r="A2322" t="s">
        <v>521</v>
      </c>
      <c r="B2322" t="s">
        <v>16</v>
      </c>
      <c r="C2322" t="s">
        <v>522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5">
      <c r="A2323" t="s">
        <v>523</v>
      </c>
      <c r="B2323" t="s">
        <v>16</v>
      </c>
      <c r="C2323" t="s">
        <v>72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5">
      <c r="A2324" t="s">
        <v>2084</v>
      </c>
      <c r="B2324" t="s">
        <v>16</v>
      </c>
      <c r="C2324" t="s">
        <v>1406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5">
      <c r="A2325" t="s">
        <v>2085</v>
      </c>
      <c r="B2325" t="s">
        <v>16</v>
      </c>
      <c r="C2325" t="s">
        <v>641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5">
      <c r="A2326" t="s">
        <v>2086</v>
      </c>
      <c r="B2326" t="s">
        <v>16</v>
      </c>
      <c r="C2326" t="s">
        <v>643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5">
      <c r="A2327" t="s">
        <v>2087</v>
      </c>
      <c r="B2327" t="s">
        <v>12</v>
      </c>
      <c r="C2327" t="s">
        <v>643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5">
      <c r="A2328" t="s">
        <v>2088</v>
      </c>
      <c r="B2328" t="s">
        <v>16</v>
      </c>
      <c r="C2328" t="s">
        <v>1181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5">
      <c r="A2329" t="s">
        <v>2089</v>
      </c>
      <c r="B2329" t="s">
        <v>16</v>
      </c>
      <c r="C2329" t="s">
        <v>3809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5">
      <c r="A2330" t="s">
        <v>2090</v>
      </c>
      <c r="B2330" t="s">
        <v>16</v>
      </c>
      <c r="C2330" t="s">
        <v>643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5">
      <c r="A2331" t="s">
        <v>2091</v>
      </c>
      <c r="B2331" t="s">
        <v>12</v>
      </c>
      <c r="C2331" t="s">
        <v>643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5">
      <c r="A2332" t="s">
        <v>2092</v>
      </c>
      <c r="B2332" t="s">
        <v>12</v>
      </c>
      <c r="C2332" t="s">
        <v>670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5">
      <c r="A2333" t="s">
        <v>2093</v>
      </c>
      <c r="B2333" t="s">
        <v>12</v>
      </c>
      <c r="C2333" t="s">
        <v>672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5">
      <c r="A2334" t="s">
        <v>2549</v>
      </c>
      <c r="B2334" t="s">
        <v>12</v>
      </c>
      <c r="C2334" t="s">
        <v>1421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5">
      <c r="A2335" t="s">
        <v>2094</v>
      </c>
      <c r="B2335" t="s">
        <v>12</v>
      </c>
      <c r="C2335" t="s">
        <v>674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5">
      <c r="A2336" t="s">
        <v>2095</v>
      </c>
      <c r="B2336" t="s">
        <v>16</v>
      </c>
      <c r="C2336" t="s">
        <v>675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5">
      <c r="A2337" t="s">
        <v>2096</v>
      </c>
      <c r="B2337" t="s">
        <v>12</v>
      </c>
      <c r="C2337" t="s">
        <v>676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5">
      <c r="A2338" t="s">
        <v>2097</v>
      </c>
      <c r="B2338" t="s">
        <v>12</v>
      </c>
      <c r="C2338" t="s">
        <v>677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5">
      <c r="A2339" t="s">
        <v>2098</v>
      </c>
      <c r="B2339" t="s">
        <v>12</v>
      </c>
      <c r="C2339" t="s">
        <v>678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5">
      <c r="A2340" t="s">
        <v>2099</v>
      </c>
      <c r="B2340" t="s">
        <v>16</v>
      </c>
      <c r="C2340" t="s">
        <v>680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5">
      <c r="A2341" t="s">
        <v>2100</v>
      </c>
      <c r="B2341" t="s">
        <v>12</v>
      </c>
      <c r="C2341" t="s">
        <v>680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5">
      <c r="A2342" t="s">
        <v>2101</v>
      </c>
      <c r="B2342" t="s">
        <v>16</v>
      </c>
      <c r="C2342" t="s">
        <v>3801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5">
      <c r="A2343" t="s">
        <v>2102</v>
      </c>
      <c r="B2343" t="s">
        <v>16</v>
      </c>
      <c r="C2343" t="s">
        <v>643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5">
      <c r="A2344" t="s">
        <v>2103</v>
      </c>
      <c r="B2344" t="s">
        <v>12</v>
      </c>
      <c r="C2344" t="s">
        <v>643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5">
      <c r="A2345" t="s">
        <v>2104</v>
      </c>
      <c r="B2345" t="s">
        <v>12</v>
      </c>
      <c r="C2345" t="s">
        <v>670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5">
      <c r="A2346" t="s">
        <v>2105</v>
      </c>
      <c r="B2346" t="s">
        <v>12</v>
      </c>
      <c r="C2346" t="s">
        <v>672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5">
      <c r="A2347" t="s">
        <v>2106</v>
      </c>
      <c r="B2347" t="s">
        <v>12</v>
      </c>
      <c r="C2347" t="s">
        <v>674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5">
      <c r="A2348" t="s">
        <v>2107</v>
      </c>
      <c r="B2348" t="s">
        <v>16</v>
      </c>
      <c r="C2348" t="s">
        <v>675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5">
      <c r="A2349" t="s">
        <v>2108</v>
      </c>
      <c r="B2349" t="s">
        <v>12</v>
      </c>
      <c r="C2349" t="s">
        <v>676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5">
      <c r="A2350" t="s">
        <v>2109</v>
      </c>
      <c r="B2350" t="s">
        <v>12</v>
      </c>
      <c r="C2350" t="s">
        <v>677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5">
      <c r="A2351" t="s">
        <v>2110</v>
      </c>
      <c r="B2351" t="s">
        <v>16</v>
      </c>
      <c r="C2351" t="s">
        <v>680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5">
      <c r="A2352" t="s">
        <v>2111</v>
      </c>
      <c r="B2352" t="s">
        <v>12</v>
      </c>
      <c r="C2352" t="s">
        <v>680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5">
      <c r="A2353" t="s">
        <v>3266</v>
      </c>
      <c r="B2353" t="s">
        <v>16</v>
      </c>
      <c r="C2353" t="s">
        <v>3267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5">
      <c r="A2354" t="s">
        <v>3268</v>
      </c>
      <c r="B2354" t="s">
        <v>16</v>
      </c>
      <c r="C2354" t="s">
        <v>3267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5">
      <c r="A2355" t="s">
        <v>3269</v>
      </c>
      <c r="B2355" t="s">
        <v>16</v>
      </c>
      <c r="C2355" t="s">
        <v>3666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5">
      <c r="A2356" t="s">
        <v>3270</v>
      </c>
      <c r="B2356" t="s">
        <v>16</v>
      </c>
      <c r="C2356" t="s">
        <v>53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5">
      <c r="A2357" t="s">
        <v>3271</v>
      </c>
      <c r="B2357" t="s">
        <v>16</v>
      </c>
      <c r="C2357" t="s">
        <v>72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5">
      <c r="A2358" t="s">
        <v>3272</v>
      </c>
      <c r="B2358" t="s">
        <v>16</v>
      </c>
      <c r="C2358" t="s">
        <v>3273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5">
      <c r="A2359" t="s">
        <v>3274</v>
      </c>
      <c r="B2359" t="s">
        <v>16</v>
      </c>
      <c r="C2359" t="s">
        <v>3275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5">
      <c r="A2360" t="s">
        <v>3276</v>
      </c>
      <c r="B2360" t="s">
        <v>16</v>
      </c>
      <c r="C2360" t="s">
        <v>3277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5">
      <c r="A2361" t="s">
        <v>3345</v>
      </c>
      <c r="B2361" t="s">
        <v>12</v>
      </c>
      <c r="C2361" t="s">
        <v>633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5">
      <c r="A2362" t="s">
        <v>3278</v>
      </c>
      <c r="B2362" t="s">
        <v>12</v>
      </c>
      <c r="C2362" t="s">
        <v>632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5">
      <c r="A2363" t="s">
        <v>524</v>
      </c>
      <c r="B2363" t="s">
        <v>16</v>
      </c>
      <c r="C2363" t="s">
        <v>525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5">
      <c r="A2364" t="s">
        <v>526</v>
      </c>
      <c r="B2364" t="s">
        <v>16</v>
      </c>
      <c r="C2364" t="s">
        <v>525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5">
      <c r="A2365" t="s">
        <v>527</v>
      </c>
      <c r="B2365" t="s">
        <v>16</v>
      </c>
      <c r="C2365" t="s">
        <v>3644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5">
      <c r="A2366" t="s">
        <v>528</v>
      </c>
      <c r="B2366" t="s">
        <v>16</v>
      </c>
      <c r="C2366" t="s">
        <v>3644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5">
      <c r="A2367" t="s">
        <v>529</v>
      </c>
      <c r="B2367" t="s">
        <v>16</v>
      </c>
      <c r="C2367" t="s">
        <v>72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5">
      <c r="A2368" t="s">
        <v>2112</v>
      </c>
      <c r="B2368" t="s">
        <v>16</v>
      </c>
      <c r="C2368" t="s">
        <v>2113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5">
      <c r="A2369" t="s">
        <v>2973</v>
      </c>
      <c r="B2369" t="s">
        <v>16</v>
      </c>
      <c r="C2369" t="s">
        <v>3800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5">
      <c r="A2370" t="s">
        <v>2974</v>
      </c>
      <c r="B2370" t="s">
        <v>16</v>
      </c>
      <c r="C2370" t="s">
        <v>641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5">
      <c r="A2371" t="s">
        <v>2975</v>
      </c>
      <c r="B2371" t="s">
        <v>12</v>
      </c>
      <c r="C2371" t="s">
        <v>643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5">
      <c r="A2372" t="s">
        <v>2114</v>
      </c>
      <c r="B2372" t="s">
        <v>16</v>
      </c>
      <c r="C2372" t="s">
        <v>3766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5">
      <c r="A2373" t="s">
        <v>2115</v>
      </c>
      <c r="B2373" t="s">
        <v>16</v>
      </c>
      <c r="C2373" t="s">
        <v>643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5">
      <c r="A2374" t="s">
        <v>2926</v>
      </c>
      <c r="B2374" t="s">
        <v>12</v>
      </c>
      <c r="C2374" t="s">
        <v>643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5">
      <c r="A2375" t="s">
        <v>2116</v>
      </c>
      <c r="B2375" t="s">
        <v>12</v>
      </c>
      <c r="C2375" t="s">
        <v>670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5">
      <c r="A2376" t="s">
        <v>2117</v>
      </c>
      <c r="B2376" t="s">
        <v>12</v>
      </c>
      <c r="C2376" t="s">
        <v>672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5">
      <c r="A2377" t="s">
        <v>2753</v>
      </c>
      <c r="B2377" t="s">
        <v>12</v>
      </c>
      <c r="C2377" t="s">
        <v>1421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5">
      <c r="A2378" t="s">
        <v>2118</v>
      </c>
      <c r="B2378" t="s">
        <v>12</v>
      </c>
      <c r="C2378" t="s">
        <v>674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5">
      <c r="A2379" t="s">
        <v>2119</v>
      </c>
      <c r="B2379" t="s">
        <v>16</v>
      </c>
      <c r="C2379" t="s">
        <v>675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5">
      <c r="A2380" t="s">
        <v>2120</v>
      </c>
      <c r="B2380" t="s">
        <v>12</v>
      </c>
      <c r="C2380" t="s">
        <v>676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5">
      <c r="A2381" t="s">
        <v>2121</v>
      </c>
      <c r="B2381" t="s">
        <v>12</v>
      </c>
      <c r="C2381" t="s">
        <v>678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5">
      <c r="A2382" t="s">
        <v>2122</v>
      </c>
      <c r="B2382" t="s">
        <v>16</v>
      </c>
      <c r="C2382" t="s">
        <v>680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5">
      <c r="A2383" t="s">
        <v>2123</v>
      </c>
      <c r="B2383" t="s">
        <v>12</v>
      </c>
      <c r="C2383" t="s">
        <v>680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5">
      <c r="A2384" t="s">
        <v>2124</v>
      </c>
      <c r="B2384" t="s">
        <v>16</v>
      </c>
      <c r="C2384" t="s">
        <v>3810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5">
      <c r="A2385" t="s">
        <v>2125</v>
      </c>
      <c r="B2385" t="s">
        <v>16</v>
      </c>
      <c r="C2385" t="s">
        <v>643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5">
      <c r="A2386" t="s">
        <v>2126</v>
      </c>
      <c r="B2386" t="s">
        <v>12</v>
      </c>
      <c r="C2386" t="s">
        <v>643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5">
      <c r="A2387" t="s">
        <v>2127</v>
      </c>
      <c r="B2387" t="s">
        <v>12</v>
      </c>
      <c r="C2387" t="s">
        <v>670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5">
      <c r="A2388" t="s">
        <v>2128</v>
      </c>
      <c r="B2388" t="s">
        <v>16</v>
      </c>
      <c r="C2388" t="s">
        <v>675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5">
      <c r="A2389" t="s">
        <v>2129</v>
      </c>
      <c r="B2389" t="s">
        <v>12</v>
      </c>
      <c r="C2389" t="s">
        <v>677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5">
      <c r="A2390" t="s">
        <v>2130</v>
      </c>
      <c r="B2390" t="s">
        <v>16</v>
      </c>
      <c r="C2390" t="s">
        <v>680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5">
      <c r="A2391" t="s">
        <v>2131</v>
      </c>
      <c r="B2391" t="s">
        <v>12</v>
      </c>
      <c r="C2391" t="s">
        <v>680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5">
      <c r="A2392" t="s">
        <v>2132</v>
      </c>
      <c r="B2392" t="s">
        <v>16</v>
      </c>
      <c r="C2392" t="s">
        <v>3811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5">
      <c r="A2393" t="s">
        <v>2133</v>
      </c>
      <c r="B2393" t="s">
        <v>16</v>
      </c>
      <c r="C2393" t="s">
        <v>2134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5">
      <c r="A2394" t="s">
        <v>2135</v>
      </c>
      <c r="B2394" t="s">
        <v>16</v>
      </c>
      <c r="C2394" t="s">
        <v>643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5">
      <c r="A2395" t="s">
        <v>2136</v>
      </c>
      <c r="B2395" t="s">
        <v>12</v>
      </c>
      <c r="C2395" t="s">
        <v>3812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5">
      <c r="A2396" t="s">
        <v>2137</v>
      </c>
      <c r="B2396" t="s">
        <v>12</v>
      </c>
      <c r="C2396" t="s">
        <v>3813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5">
      <c r="A2397" t="s">
        <v>2138</v>
      </c>
      <c r="B2397" t="s">
        <v>12</v>
      </c>
      <c r="C2397" t="s">
        <v>2139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5">
      <c r="A2398" t="s">
        <v>2140</v>
      </c>
      <c r="B2398" t="s">
        <v>12</v>
      </c>
      <c r="C2398" t="s">
        <v>2141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5">
      <c r="A2399" t="s">
        <v>2142</v>
      </c>
      <c r="B2399" t="s">
        <v>12</v>
      </c>
      <c r="C2399" t="s">
        <v>2143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5">
      <c r="A2400" t="s">
        <v>2144</v>
      </c>
      <c r="B2400" t="s">
        <v>12</v>
      </c>
      <c r="C2400" t="s">
        <v>3667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5">
      <c r="A2401" t="s">
        <v>2145</v>
      </c>
      <c r="B2401" t="s">
        <v>12</v>
      </c>
      <c r="C2401" t="s">
        <v>2146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5">
      <c r="A2402" t="s">
        <v>2147</v>
      </c>
      <c r="B2402" t="s">
        <v>12</v>
      </c>
      <c r="C2402" t="s">
        <v>2148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5">
      <c r="A2403" t="s">
        <v>2850</v>
      </c>
      <c r="B2403" t="s">
        <v>12</v>
      </c>
      <c r="C2403" t="s">
        <v>3668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5">
      <c r="A2404" t="s">
        <v>2149</v>
      </c>
      <c r="B2404" t="s">
        <v>16</v>
      </c>
      <c r="C2404" t="s">
        <v>3814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5">
      <c r="A2405" t="s">
        <v>2152</v>
      </c>
      <c r="B2405" t="s">
        <v>12</v>
      </c>
      <c r="C2405" t="s">
        <v>2153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5">
      <c r="A2406" t="s">
        <v>2154</v>
      </c>
      <c r="B2406" t="s">
        <v>16</v>
      </c>
      <c r="C2406" t="s">
        <v>680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5">
      <c r="A2407" t="s">
        <v>2155</v>
      </c>
      <c r="B2407" t="s">
        <v>12</v>
      </c>
      <c r="C2407" t="s">
        <v>2150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5">
      <c r="A2408" t="s">
        <v>2156</v>
      </c>
      <c r="B2408" t="s">
        <v>12</v>
      </c>
      <c r="C2408" t="s">
        <v>2151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5">
      <c r="A2409" t="s">
        <v>2851</v>
      </c>
      <c r="B2409" t="s">
        <v>16</v>
      </c>
      <c r="C2409" t="s">
        <v>677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5">
      <c r="A2410" t="s">
        <v>3319</v>
      </c>
      <c r="B2410" t="s">
        <v>12</v>
      </c>
      <c r="C2410" t="s">
        <v>2150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5">
      <c r="A2411" t="s">
        <v>2852</v>
      </c>
      <c r="B2411" t="s">
        <v>12</v>
      </c>
      <c r="C2411" t="s">
        <v>2151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5">
      <c r="A2412" t="s">
        <v>2853</v>
      </c>
      <c r="B2412" t="s">
        <v>12</v>
      </c>
      <c r="C2412" t="s">
        <v>2153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5">
      <c r="A2413" t="s">
        <v>2157</v>
      </c>
      <c r="B2413" t="s">
        <v>16</v>
      </c>
      <c r="C2413" t="s">
        <v>3815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5">
      <c r="A2414" t="s">
        <v>3279</v>
      </c>
      <c r="B2414" t="s">
        <v>12</v>
      </c>
      <c r="C2414" t="s">
        <v>670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5">
      <c r="A2415" t="s">
        <v>2159</v>
      </c>
      <c r="B2415" t="s">
        <v>12</v>
      </c>
      <c r="C2415" t="s">
        <v>2160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5">
      <c r="A2416" t="s">
        <v>2161</v>
      </c>
      <c r="B2416" t="s">
        <v>12</v>
      </c>
      <c r="C2416" t="s">
        <v>680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5">
      <c r="A2417" t="s">
        <v>2927</v>
      </c>
      <c r="B2417" t="s">
        <v>12</v>
      </c>
      <c r="C2417" t="s">
        <v>1421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5">
      <c r="A2418" t="s">
        <v>3546</v>
      </c>
      <c r="B2418" t="s">
        <v>12</v>
      </c>
      <c r="C2418" t="s">
        <v>677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5">
      <c r="A2419" t="s">
        <v>3280</v>
      </c>
      <c r="B2419" t="s">
        <v>12</v>
      </c>
      <c r="C2419" t="s">
        <v>641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5">
      <c r="A2420" t="s">
        <v>2976</v>
      </c>
      <c r="B2420" t="s">
        <v>16</v>
      </c>
      <c r="C2420" t="s">
        <v>3816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5">
      <c r="A2421" t="s">
        <v>2977</v>
      </c>
      <c r="B2421" t="s">
        <v>16</v>
      </c>
      <c r="C2421" t="s">
        <v>641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5">
      <c r="A2422" t="s">
        <v>2978</v>
      </c>
      <c r="B2422" t="s">
        <v>12</v>
      </c>
      <c r="C2422" t="s">
        <v>2150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5">
      <c r="A2423" t="s">
        <v>2979</v>
      </c>
      <c r="B2423" t="s">
        <v>12</v>
      </c>
      <c r="C2423" t="s">
        <v>2151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5">
      <c r="A2424" t="s">
        <v>2980</v>
      </c>
      <c r="B2424" t="s">
        <v>12</v>
      </c>
      <c r="C2424" t="s">
        <v>2153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5">
      <c r="A2425" t="s">
        <v>2162</v>
      </c>
      <c r="B2425" t="s">
        <v>16</v>
      </c>
      <c r="C2425" t="s">
        <v>3817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5">
      <c r="A2426" t="s">
        <v>2163</v>
      </c>
      <c r="B2426" t="s">
        <v>16</v>
      </c>
      <c r="C2426" t="s">
        <v>643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5">
      <c r="A2427" t="s">
        <v>2164</v>
      </c>
      <c r="B2427" t="s">
        <v>12</v>
      </c>
      <c r="C2427" t="s">
        <v>3812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5">
      <c r="A2428" t="s">
        <v>2165</v>
      </c>
      <c r="B2428" t="s">
        <v>12</v>
      </c>
      <c r="C2428" t="s">
        <v>3813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5">
      <c r="A2429" t="s">
        <v>2166</v>
      </c>
      <c r="B2429" t="s">
        <v>12</v>
      </c>
      <c r="C2429" t="s">
        <v>2167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5">
      <c r="A2430" t="s">
        <v>2168</v>
      </c>
      <c r="B2430" t="s">
        <v>12</v>
      </c>
      <c r="C2430" t="s">
        <v>2141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5">
      <c r="A2431" t="s">
        <v>2169</v>
      </c>
      <c r="B2431" t="s">
        <v>12</v>
      </c>
      <c r="C2431" t="s">
        <v>2143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5">
      <c r="A2432" t="s">
        <v>2170</v>
      </c>
      <c r="B2432" t="s">
        <v>12</v>
      </c>
      <c r="C2432" t="s">
        <v>3667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5">
      <c r="A2433" t="s">
        <v>2854</v>
      </c>
      <c r="B2433" t="s">
        <v>12</v>
      </c>
      <c r="C2433" t="s">
        <v>3818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5">
      <c r="A2434" t="s">
        <v>2855</v>
      </c>
      <c r="B2434" t="s">
        <v>12</v>
      </c>
      <c r="C2434" t="s">
        <v>3819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5">
      <c r="A2435" t="s">
        <v>2981</v>
      </c>
      <c r="B2435" t="s">
        <v>12</v>
      </c>
      <c r="C2435" t="s">
        <v>3820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5">
      <c r="A2436" t="s">
        <v>2856</v>
      </c>
      <c r="B2436" t="s">
        <v>12</v>
      </c>
      <c r="C2436" t="s">
        <v>3821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5">
      <c r="A2437" t="s">
        <v>2857</v>
      </c>
      <c r="B2437" t="s">
        <v>12</v>
      </c>
      <c r="C2437" t="s">
        <v>3822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5">
      <c r="A2438" t="s">
        <v>2858</v>
      </c>
      <c r="B2438" t="s">
        <v>12</v>
      </c>
      <c r="C2438" t="s">
        <v>3823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5">
      <c r="A2439" t="s">
        <v>2171</v>
      </c>
      <c r="B2439" t="s">
        <v>16</v>
      </c>
      <c r="C2439" t="s">
        <v>3814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5">
      <c r="A2440" t="s">
        <v>2172</v>
      </c>
      <c r="B2440" t="s">
        <v>12</v>
      </c>
      <c r="C2440" t="s">
        <v>2150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5">
      <c r="A2441" t="s">
        <v>2173</v>
      </c>
      <c r="B2441" t="s">
        <v>12</v>
      </c>
      <c r="C2441" t="s">
        <v>2151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5">
      <c r="A2442" t="s">
        <v>2859</v>
      </c>
      <c r="B2442" t="s">
        <v>12</v>
      </c>
      <c r="C2442" t="s">
        <v>2153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5">
      <c r="A2443" t="s">
        <v>2174</v>
      </c>
      <c r="B2443" t="s">
        <v>16</v>
      </c>
      <c r="C2443" t="s">
        <v>680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5">
      <c r="A2444" t="s">
        <v>2175</v>
      </c>
      <c r="B2444" t="s">
        <v>12</v>
      </c>
      <c r="C2444" t="s">
        <v>2150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5">
      <c r="A2445" t="s">
        <v>2176</v>
      </c>
      <c r="B2445" t="s">
        <v>12</v>
      </c>
      <c r="C2445" t="s">
        <v>2151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5">
      <c r="A2446" t="s">
        <v>2177</v>
      </c>
      <c r="B2446" t="s">
        <v>12</v>
      </c>
      <c r="C2446" t="s">
        <v>2153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5">
      <c r="A2447" t="s">
        <v>2178</v>
      </c>
      <c r="B2447" t="s">
        <v>16</v>
      </c>
      <c r="C2447" t="s">
        <v>2158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5">
      <c r="A2448" t="s">
        <v>2179</v>
      </c>
      <c r="B2448" t="s">
        <v>12</v>
      </c>
      <c r="C2448" t="s">
        <v>1226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5">
      <c r="A2449" t="s">
        <v>2180</v>
      </c>
      <c r="B2449" t="s">
        <v>12</v>
      </c>
      <c r="C2449" t="s">
        <v>670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5">
      <c r="A2450" t="s">
        <v>2181</v>
      </c>
      <c r="B2450" t="s">
        <v>12</v>
      </c>
      <c r="C2450" t="s">
        <v>680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5">
      <c r="A2451" t="s">
        <v>2860</v>
      </c>
      <c r="B2451" t="s">
        <v>12</v>
      </c>
      <c r="C2451" t="s">
        <v>674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5">
      <c r="A2452" t="s">
        <v>530</v>
      </c>
      <c r="B2452" t="s">
        <v>16</v>
      </c>
      <c r="C2452" t="s">
        <v>3669</v>
      </c>
      <c r="E2452" s="16">
        <v>173474439.21000001</v>
      </c>
      <c r="F2452" s="28">
        <v>135159949.00999999</v>
      </c>
      <c r="G2452" s="16">
        <f t="shared" si="42"/>
        <v>38314490.200000018</v>
      </c>
    </row>
    <row r="2453" spans="1:7" hidden="1" x14ac:dyDescent="0.25">
      <c r="A2453" t="s">
        <v>531</v>
      </c>
      <c r="B2453" t="s">
        <v>16</v>
      </c>
      <c r="C2453" t="s">
        <v>3791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5">
      <c r="A2454" t="s">
        <v>532</v>
      </c>
      <c r="B2454" t="s">
        <v>16</v>
      </c>
      <c r="C2454" t="s">
        <v>3791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5">
      <c r="A2455" t="s">
        <v>533</v>
      </c>
      <c r="B2455" t="s">
        <v>16</v>
      </c>
      <c r="C2455" t="s">
        <v>3792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5">
      <c r="A2456" t="s">
        <v>2591</v>
      </c>
      <c r="B2456" t="s">
        <v>16</v>
      </c>
      <c r="C2456" t="s">
        <v>1406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5">
      <c r="A2457" t="s">
        <v>2647</v>
      </c>
      <c r="B2457" t="s">
        <v>16</v>
      </c>
      <c r="C2457" t="s">
        <v>3793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5">
      <c r="A2458" t="s">
        <v>2648</v>
      </c>
      <c r="B2458" t="s">
        <v>16</v>
      </c>
      <c r="C2458" t="s">
        <v>3794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5">
      <c r="A2459" t="s">
        <v>2649</v>
      </c>
      <c r="B2459" t="s">
        <v>16</v>
      </c>
      <c r="C2459" t="s">
        <v>641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5">
      <c r="A2460" t="s">
        <v>2650</v>
      </c>
      <c r="B2460" t="s">
        <v>16</v>
      </c>
      <c r="C2460" t="s">
        <v>643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5">
      <c r="A2461" t="s">
        <v>2651</v>
      </c>
      <c r="B2461" t="s">
        <v>12</v>
      </c>
      <c r="C2461" t="s">
        <v>643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5">
      <c r="A2462" t="s">
        <v>2592</v>
      </c>
      <c r="B2462" t="s">
        <v>16</v>
      </c>
      <c r="C2462" t="s">
        <v>3795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5">
      <c r="A2463" t="s">
        <v>2593</v>
      </c>
      <c r="B2463" t="s">
        <v>16</v>
      </c>
      <c r="C2463" t="s">
        <v>3794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5">
      <c r="A2464" t="s">
        <v>2594</v>
      </c>
      <c r="B2464" t="s">
        <v>16</v>
      </c>
      <c r="C2464" t="s">
        <v>641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5">
      <c r="A2465" t="s">
        <v>2595</v>
      </c>
      <c r="B2465" t="s">
        <v>16</v>
      </c>
      <c r="C2465" t="s">
        <v>643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5">
      <c r="A2466" t="s">
        <v>2596</v>
      </c>
      <c r="B2466" t="s">
        <v>12</v>
      </c>
      <c r="C2466" t="s">
        <v>643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5">
      <c r="A2467" t="s">
        <v>534</v>
      </c>
      <c r="B2467" t="s">
        <v>16</v>
      </c>
      <c r="C2467" t="s">
        <v>319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5">
      <c r="A2468" t="s">
        <v>535</v>
      </c>
      <c r="B2468" t="s">
        <v>16</v>
      </c>
      <c r="C2468" t="s">
        <v>319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5">
      <c r="A2469" t="s">
        <v>2182</v>
      </c>
      <c r="B2469" t="s">
        <v>16</v>
      </c>
      <c r="C2469" t="s">
        <v>3793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5">
      <c r="A2470" t="s">
        <v>2183</v>
      </c>
      <c r="B2470" t="s">
        <v>16</v>
      </c>
      <c r="C2470" t="s">
        <v>3796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5">
      <c r="A2471" t="s">
        <v>2184</v>
      </c>
      <c r="B2471" t="s">
        <v>16</v>
      </c>
      <c r="C2471" t="s">
        <v>643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5">
      <c r="A2472" t="s">
        <v>2928</v>
      </c>
      <c r="B2472" t="s">
        <v>12</v>
      </c>
      <c r="C2472" t="s">
        <v>643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5">
      <c r="A2473" t="s">
        <v>2929</v>
      </c>
      <c r="B2473" t="s">
        <v>12</v>
      </c>
      <c r="C2473" t="s">
        <v>670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5">
      <c r="A2474" t="s">
        <v>2185</v>
      </c>
      <c r="B2474" t="s">
        <v>12</v>
      </c>
      <c r="C2474" t="s">
        <v>672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5">
      <c r="A2475" t="s">
        <v>2721</v>
      </c>
      <c r="B2475" t="s">
        <v>12</v>
      </c>
      <c r="C2475" t="s">
        <v>1421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5">
      <c r="A2476" t="s">
        <v>2930</v>
      </c>
      <c r="B2476" t="s">
        <v>12</v>
      </c>
      <c r="C2476" t="s">
        <v>674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5">
      <c r="A2477" t="s">
        <v>3692</v>
      </c>
      <c r="B2477" t="s">
        <v>16</v>
      </c>
      <c r="C2477" t="s">
        <v>675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5">
      <c r="A2478" t="s">
        <v>3693</v>
      </c>
      <c r="B2478" t="s">
        <v>12</v>
      </c>
      <c r="C2478" t="s">
        <v>676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5">
      <c r="A2479" t="s">
        <v>3694</v>
      </c>
      <c r="B2479" t="s">
        <v>12</v>
      </c>
      <c r="C2479" t="s">
        <v>677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5">
      <c r="A2480" t="s">
        <v>3695</v>
      </c>
      <c r="B2480" t="s">
        <v>12</v>
      </c>
      <c r="C2480" t="s">
        <v>678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5">
      <c r="A2481" t="s">
        <v>2186</v>
      </c>
      <c r="B2481" t="s">
        <v>16</v>
      </c>
      <c r="C2481" t="s">
        <v>680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5">
      <c r="A2482" t="s">
        <v>2187</v>
      </c>
      <c r="B2482" t="s">
        <v>12</v>
      </c>
      <c r="C2482" t="s">
        <v>680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5">
      <c r="A2483" t="s">
        <v>2188</v>
      </c>
      <c r="B2483" t="s">
        <v>16</v>
      </c>
      <c r="C2483" t="s">
        <v>3824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5">
      <c r="A2484" t="s">
        <v>2189</v>
      </c>
      <c r="B2484" t="s">
        <v>16</v>
      </c>
      <c r="C2484" t="s">
        <v>643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5">
      <c r="A2485" t="s">
        <v>2190</v>
      </c>
      <c r="B2485" t="s">
        <v>12</v>
      </c>
      <c r="C2485" t="s">
        <v>643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5">
      <c r="A2486" t="s">
        <v>2191</v>
      </c>
      <c r="B2486" t="s">
        <v>12</v>
      </c>
      <c r="C2486" t="s">
        <v>670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5">
      <c r="A2487" t="s">
        <v>2550</v>
      </c>
      <c r="B2487" t="s">
        <v>12</v>
      </c>
      <c r="C2487" t="s">
        <v>674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5">
      <c r="A2488" t="s">
        <v>2931</v>
      </c>
      <c r="B2488" t="s">
        <v>16</v>
      </c>
      <c r="C2488" t="s">
        <v>675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5">
      <c r="A2489" t="s">
        <v>3696</v>
      </c>
      <c r="B2489" t="s">
        <v>12</v>
      </c>
      <c r="C2489" t="s">
        <v>676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5">
      <c r="A2490" t="s">
        <v>2982</v>
      </c>
      <c r="B2490" t="s">
        <v>12</v>
      </c>
      <c r="C2490" t="s">
        <v>677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5">
      <c r="A2491" t="s">
        <v>2192</v>
      </c>
      <c r="B2491" t="s">
        <v>16</v>
      </c>
      <c r="C2491" t="s">
        <v>680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5">
      <c r="A2492" t="s">
        <v>2193</v>
      </c>
      <c r="B2492" t="s">
        <v>12</v>
      </c>
      <c r="C2492" t="s">
        <v>680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5">
      <c r="A2493" t="s">
        <v>2194</v>
      </c>
      <c r="B2493" t="s">
        <v>16</v>
      </c>
      <c r="C2493" t="s">
        <v>3795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5">
      <c r="A2494" t="s">
        <v>2195</v>
      </c>
      <c r="B2494" t="s">
        <v>16</v>
      </c>
      <c r="C2494" t="s">
        <v>3796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5">
      <c r="A2495" t="s">
        <v>2196</v>
      </c>
      <c r="B2495" t="s">
        <v>16</v>
      </c>
      <c r="C2495" t="s">
        <v>643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5">
      <c r="A2496" t="s">
        <v>2197</v>
      </c>
      <c r="B2496" t="s">
        <v>12</v>
      </c>
      <c r="C2496" t="s">
        <v>643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5">
      <c r="A2497" t="s">
        <v>2198</v>
      </c>
      <c r="B2497" t="s">
        <v>12</v>
      </c>
      <c r="C2497" t="s">
        <v>670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5">
      <c r="A2498" t="s">
        <v>2199</v>
      </c>
      <c r="B2498" t="s">
        <v>12</v>
      </c>
      <c r="C2498" t="s">
        <v>672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5">
      <c r="A2499" t="s">
        <v>2722</v>
      </c>
      <c r="B2499" t="s">
        <v>12</v>
      </c>
      <c r="C2499" t="s">
        <v>1421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5">
      <c r="A2500" t="s">
        <v>2652</v>
      </c>
      <c r="B2500" t="s">
        <v>12</v>
      </c>
      <c r="C2500" t="s">
        <v>674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5">
      <c r="A2501" t="s">
        <v>2200</v>
      </c>
      <c r="B2501" t="s">
        <v>16</v>
      </c>
      <c r="C2501" t="s">
        <v>675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5">
      <c r="A2502" t="s">
        <v>3697</v>
      </c>
      <c r="B2502" t="s">
        <v>12</v>
      </c>
      <c r="C2502" t="s">
        <v>676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5">
      <c r="A2503" t="s">
        <v>2201</v>
      </c>
      <c r="B2503" t="s">
        <v>12</v>
      </c>
      <c r="C2503" t="s">
        <v>677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5">
      <c r="A2504" t="s">
        <v>3698</v>
      </c>
      <c r="B2504" t="s">
        <v>12</v>
      </c>
      <c r="C2504" t="s">
        <v>678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5">
      <c r="A2505" t="s">
        <v>2202</v>
      </c>
      <c r="B2505" t="s">
        <v>16</v>
      </c>
      <c r="C2505" t="s">
        <v>680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5">
      <c r="A2506" t="s">
        <v>2203</v>
      </c>
      <c r="B2506" t="s">
        <v>12</v>
      </c>
      <c r="C2506" t="s">
        <v>680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5">
      <c r="A2507" t="s">
        <v>2204</v>
      </c>
      <c r="B2507" t="s">
        <v>16</v>
      </c>
      <c r="C2507" t="s">
        <v>3824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5">
      <c r="A2508" t="s">
        <v>2205</v>
      </c>
      <c r="B2508" t="s">
        <v>16</v>
      </c>
      <c r="C2508" t="s">
        <v>643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5">
      <c r="A2509" t="s">
        <v>2206</v>
      </c>
      <c r="B2509" t="s">
        <v>12</v>
      </c>
      <c r="C2509" t="s">
        <v>643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5">
      <c r="A2510" t="s">
        <v>2207</v>
      </c>
      <c r="B2510" t="s">
        <v>12</v>
      </c>
      <c r="C2510" t="s">
        <v>670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5">
      <c r="A2511" t="s">
        <v>2551</v>
      </c>
      <c r="B2511" t="s">
        <v>12</v>
      </c>
      <c r="C2511" t="s">
        <v>674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5">
      <c r="A2512" t="s">
        <v>3699</v>
      </c>
      <c r="B2512" t="s">
        <v>16</v>
      </c>
      <c r="C2512" t="s">
        <v>675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5">
      <c r="A2513" t="s">
        <v>3700</v>
      </c>
      <c r="B2513" t="s">
        <v>12</v>
      </c>
      <c r="C2513" t="s">
        <v>676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5">
      <c r="A2514" t="s">
        <v>2208</v>
      </c>
      <c r="B2514" t="s">
        <v>16</v>
      </c>
      <c r="C2514" t="s">
        <v>680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5">
      <c r="A2515" t="s">
        <v>2209</v>
      </c>
      <c r="B2515" t="s">
        <v>12</v>
      </c>
      <c r="C2515" t="s">
        <v>680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5">
      <c r="A2516" t="s">
        <v>536</v>
      </c>
      <c r="B2516" t="s">
        <v>16</v>
      </c>
      <c r="C2516" t="s">
        <v>3799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5">
      <c r="A2517" t="s">
        <v>537</v>
      </c>
      <c r="B2517" t="s">
        <v>16</v>
      </c>
      <c r="C2517" t="s">
        <v>506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5">
      <c r="A2518" t="s">
        <v>538</v>
      </c>
      <c r="B2518" t="s">
        <v>16</v>
      </c>
      <c r="C2518" t="s">
        <v>508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5">
      <c r="A2519" t="s">
        <v>539</v>
      </c>
      <c r="B2519" t="s">
        <v>16</v>
      </c>
      <c r="C2519" t="s">
        <v>508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5">
      <c r="A2520" t="s">
        <v>540</v>
      </c>
      <c r="B2520" t="s">
        <v>16</v>
      </c>
      <c r="C2520" t="s">
        <v>508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5">
      <c r="A2521" t="s">
        <v>2210</v>
      </c>
      <c r="B2521" t="s">
        <v>16</v>
      </c>
      <c r="C2521" t="s">
        <v>1830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5">
      <c r="A2522" t="s">
        <v>2211</v>
      </c>
      <c r="B2522" t="s">
        <v>16</v>
      </c>
      <c r="C2522" t="s">
        <v>3800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5">
      <c r="A2523" t="s">
        <v>2212</v>
      </c>
      <c r="B2523" t="s">
        <v>16</v>
      </c>
      <c r="C2523" t="s">
        <v>641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5">
      <c r="A2524" t="s">
        <v>2213</v>
      </c>
      <c r="B2524" t="s">
        <v>12</v>
      </c>
      <c r="C2524" t="s">
        <v>643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5">
      <c r="A2525" t="s">
        <v>2214</v>
      </c>
      <c r="B2525" t="s">
        <v>16</v>
      </c>
      <c r="C2525" t="s">
        <v>3802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5">
      <c r="A2526" t="s">
        <v>2215</v>
      </c>
      <c r="B2526" t="s">
        <v>16</v>
      </c>
      <c r="C2526" t="s">
        <v>643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5">
      <c r="A2527" t="s">
        <v>2216</v>
      </c>
      <c r="B2527" t="s">
        <v>12</v>
      </c>
      <c r="C2527" t="s">
        <v>643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5">
      <c r="A2528" t="s">
        <v>2217</v>
      </c>
      <c r="B2528" t="s">
        <v>12</v>
      </c>
      <c r="C2528" t="s">
        <v>670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5">
      <c r="A2529" t="s">
        <v>2218</v>
      </c>
      <c r="B2529" t="s">
        <v>12</v>
      </c>
      <c r="C2529" t="s">
        <v>672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5">
      <c r="A2530" t="s">
        <v>2219</v>
      </c>
      <c r="B2530" t="s">
        <v>12</v>
      </c>
      <c r="C2530" t="s">
        <v>1421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5">
      <c r="A2531" t="s">
        <v>2220</v>
      </c>
      <c r="B2531" t="s">
        <v>12</v>
      </c>
      <c r="C2531" t="s">
        <v>674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5">
      <c r="A2532" t="s">
        <v>2221</v>
      </c>
      <c r="B2532" t="s">
        <v>16</v>
      </c>
      <c r="C2532" t="s">
        <v>675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5">
      <c r="A2533" t="s">
        <v>2222</v>
      </c>
      <c r="B2533" t="s">
        <v>12</v>
      </c>
      <c r="C2533" t="s">
        <v>676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5">
      <c r="A2534" t="s">
        <v>2223</v>
      </c>
      <c r="B2534" t="s">
        <v>12</v>
      </c>
      <c r="C2534" t="s">
        <v>677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5">
      <c r="A2535" t="s">
        <v>2224</v>
      </c>
      <c r="B2535" t="s">
        <v>12</v>
      </c>
      <c r="C2535" t="s">
        <v>678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5">
      <c r="A2536" t="s">
        <v>2225</v>
      </c>
      <c r="B2536" t="s">
        <v>16</v>
      </c>
      <c r="C2536" t="s">
        <v>680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5">
      <c r="A2537" t="s">
        <v>2226</v>
      </c>
      <c r="B2537" t="s">
        <v>12</v>
      </c>
      <c r="C2537" t="s">
        <v>680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5">
      <c r="A2538" t="s">
        <v>2227</v>
      </c>
      <c r="B2538" t="s">
        <v>16</v>
      </c>
      <c r="C2538" t="s">
        <v>3825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5">
      <c r="A2539" t="s">
        <v>2228</v>
      </c>
      <c r="B2539" t="s">
        <v>16</v>
      </c>
      <c r="C2539" t="s">
        <v>643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5">
      <c r="A2540" t="s">
        <v>2229</v>
      </c>
      <c r="B2540" t="s">
        <v>12</v>
      </c>
      <c r="C2540" t="s">
        <v>643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5">
      <c r="A2541" t="s">
        <v>2230</v>
      </c>
      <c r="B2541" t="s">
        <v>12</v>
      </c>
      <c r="C2541" t="s">
        <v>670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5">
      <c r="A2542" t="s">
        <v>2231</v>
      </c>
      <c r="B2542" t="s">
        <v>12</v>
      </c>
      <c r="C2542" t="s">
        <v>672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5">
      <c r="A2543" t="s">
        <v>2232</v>
      </c>
      <c r="B2543" t="s">
        <v>12</v>
      </c>
      <c r="C2543" t="s">
        <v>674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5">
      <c r="A2544" t="s">
        <v>2233</v>
      </c>
      <c r="B2544" t="s">
        <v>16</v>
      </c>
      <c r="C2544" t="s">
        <v>675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5">
      <c r="A2545" t="s">
        <v>2234</v>
      </c>
      <c r="B2545" t="s">
        <v>12</v>
      </c>
      <c r="C2545" t="s">
        <v>676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5">
      <c r="A2546" t="s">
        <v>2235</v>
      </c>
      <c r="B2546" t="s">
        <v>12</v>
      </c>
      <c r="C2546" t="s">
        <v>677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5">
      <c r="A2547" t="s">
        <v>2236</v>
      </c>
      <c r="B2547" t="s">
        <v>16</v>
      </c>
      <c r="C2547" t="s">
        <v>680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5">
      <c r="A2548" t="s">
        <v>2237</v>
      </c>
      <c r="B2548" t="s">
        <v>12</v>
      </c>
      <c r="C2548" t="s">
        <v>680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5">
      <c r="A2549" t="s">
        <v>2238</v>
      </c>
      <c r="B2549" t="s">
        <v>16</v>
      </c>
      <c r="C2549" t="s">
        <v>1860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5">
      <c r="A2550" t="s">
        <v>2239</v>
      </c>
      <c r="B2550" t="s">
        <v>16</v>
      </c>
      <c r="C2550" t="s">
        <v>3800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5">
      <c r="A2551" t="s">
        <v>2240</v>
      </c>
      <c r="B2551" t="s">
        <v>16</v>
      </c>
      <c r="C2551" t="s">
        <v>641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5">
      <c r="A2552" t="s">
        <v>2241</v>
      </c>
      <c r="B2552" t="s">
        <v>12</v>
      </c>
      <c r="C2552" t="s">
        <v>643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5">
      <c r="A2553" t="s">
        <v>2242</v>
      </c>
      <c r="B2553" t="s">
        <v>16</v>
      </c>
      <c r="C2553" t="s">
        <v>3802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5">
      <c r="A2554" t="s">
        <v>2243</v>
      </c>
      <c r="B2554" t="s">
        <v>16</v>
      </c>
      <c r="C2554" t="s">
        <v>643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5">
      <c r="A2555" t="s">
        <v>2244</v>
      </c>
      <c r="B2555" t="s">
        <v>12</v>
      </c>
      <c r="C2555" t="s">
        <v>643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5">
      <c r="A2556" t="s">
        <v>2245</v>
      </c>
      <c r="B2556" t="s">
        <v>12</v>
      </c>
      <c r="C2556" t="s">
        <v>670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5">
      <c r="A2557" t="s">
        <v>2246</v>
      </c>
      <c r="B2557" t="s">
        <v>12</v>
      </c>
      <c r="C2557" t="s">
        <v>672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5">
      <c r="A2558" t="s">
        <v>2653</v>
      </c>
      <c r="B2558" t="s">
        <v>12</v>
      </c>
      <c r="C2558" t="s">
        <v>1421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5">
      <c r="A2559" t="s">
        <v>2247</v>
      </c>
      <c r="B2559" t="s">
        <v>12</v>
      </c>
      <c r="C2559" t="s">
        <v>674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5">
      <c r="A2560" t="s">
        <v>2248</v>
      </c>
      <c r="B2560" t="s">
        <v>16</v>
      </c>
      <c r="C2560" t="s">
        <v>675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5">
      <c r="A2561" t="s">
        <v>2249</v>
      </c>
      <c r="B2561" t="s">
        <v>12</v>
      </c>
      <c r="C2561" t="s">
        <v>676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5">
      <c r="A2562" t="s">
        <v>2250</v>
      </c>
      <c r="B2562" t="s">
        <v>12</v>
      </c>
      <c r="C2562" t="s">
        <v>677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5">
      <c r="A2563" t="s">
        <v>2251</v>
      </c>
      <c r="B2563" t="s">
        <v>12</v>
      </c>
      <c r="C2563" t="s">
        <v>678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5">
      <c r="A2564" t="s">
        <v>2252</v>
      </c>
      <c r="B2564" t="s">
        <v>16</v>
      </c>
      <c r="C2564" t="s">
        <v>680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5">
      <c r="A2565" t="s">
        <v>2253</v>
      </c>
      <c r="B2565" t="s">
        <v>12</v>
      </c>
      <c r="C2565" t="s">
        <v>680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5">
      <c r="A2566" t="s">
        <v>2254</v>
      </c>
      <c r="B2566" t="s">
        <v>16</v>
      </c>
      <c r="C2566" t="s">
        <v>3801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5">
      <c r="A2567" t="s">
        <v>2255</v>
      </c>
      <c r="B2567" t="s">
        <v>16</v>
      </c>
      <c r="C2567" t="s">
        <v>643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5">
      <c r="A2568" t="s">
        <v>2256</v>
      </c>
      <c r="B2568" t="s">
        <v>12</v>
      </c>
      <c r="C2568" t="s">
        <v>643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5">
      <c r="A2569" t="s">
        <v>2257</v>
      </c>
      <c r="B2569" t="s">
        <v>12</v>
      </c>
      <c r="C2569" t="s">
        <v>670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5">
      <c r="A2570" t="s">
        <v>2258</v>
      </c>
      <c r="B2570" t="s">
        <v>12</v>
      </c>
      <c r="C2570" t="s">
        <v>672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5">
      <c r="A2571" t="s">
        <v>2259</v>
      </c>
      <c r="B2571" t="s">
        <v>12</v>
      </c>
      <c r="C2571" t="s">
        <v>674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5">
      <c r="A2572" t="s">
        <v>2260</v>
      </c>
      <c r="B2572" t="s">
        <v>16</v>
      </c>
      <c r="C2572" t="s">
        <v>675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5">
      <c r="A2573" t="s">
        <v>2261</v>
      </c>
      <c r="B2573" t="s">
        <v>12</v>
      </c>
      <c r="C2573" t="s">
        <v>676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5">
      <c r="A2574" t="s">
        <v>2262</v>
      </c>
      <c r="B2574" t="s">
        <v>12</v>
      </c>
      <c r="C2574" t="s">
        <v>677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5">
      <c r="A2575" t="s">
        <v>2263</v>
      </c>
      <c r="B2575" t="s">
        <v>16</v>
      </c>
      <c r="C2575" t="s">
        <v>680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5">
      <c r="A2576" t="s">
        <v>2264</v>
      </c>
      <c r="B2576" t="s">
        <v>12</v>
      </c>
      <c r="C2576" t="s">
        <v>680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5">
      <c r="A2577" t="s">
        <v>2265</v>
      </c>
      <c r="B2577" t="s">
        <v>16</v>
      </c>
      <c r="C2577" t="s">
        <v>3803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5">
      <c r="A2578" t="s">
        <v>2266</v>
      </c>
      <c r="B2578" t="s">
        <v>16</v>
      </c>
      <c r="C2578" t="s">
        <v>643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5">
      <c r="A2579" t="s">
        <v>3346</v>
      </c>
      <c r="B2579" t="s">
        <v>12</v>
      </c>
      <c r="C2579" t="s">
        <v>643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5">
      <c r="A2580" t="s">
        <v>3006</v>
      </c>
      <c r="B2580" t="s">
        <v>12</v>
      </c>
      <c r="C2580" t="s">
        <v>3281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5">
      <c r="A2581" t="s">
        <v>2267</v>
      </c>
      <c r="B2581" t="s">
        <v>12</v>
      </c>
      <c r="C2581" t="s">
        <v>672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5">
      <c r="A2582" t="s">
        <v>3282</v>
      </c>
      <c r="B2582" t="s">
        <v>12</v>
      </c>
      <c r="C2582" t="s">
        <v>1421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5">
      <c r="A2583" t="s">
        <v>2983</v>
      </c>
      <c r="B2583" t="s">
        <v>12</v>
      </c>
      <c r="C2583" t="s">
        <v>674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5">
      <c r="A2584" t="s">
        <v>3007</v>
      </c>
      <c r="B2584" t="s">
        <v>16</v>
      </c>
      <c r="C2584" t="s">
        <v>680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5">
      <c r="A2585" t="s">
        <v>2268</v>
      </c>
      <c r="B2585" t="s">
        <v>16</v>
      </c>
      <c r="C2585" t="s">
        <v>3804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5">
      <c r="A2586" t="s">
        <v>2269</v>
      </c>
      <c r="B2586" t="s">
        <v>16</v>
      </c>
      <c r="C2586" t="s">
        <v>643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5">
      <c r="A2587" t="s">
        <v>2270</v>
      </c>
      <c r="B2587" t="s">
        <v>12</v>
      </c>
      <c r="C2587" t="s">
        <v>643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5">
      <c r="A2588" t="s">
        <v>3283</v>
      </c>
      <c r="B2588" t="s">
        <v>12</v>
      </c>
      <c r="C2588" t="s">
        <v>3281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5">
      <c r="A2589" t="s">
        <v>3284</v>
      </c>
      <c r="B2589" t="s">
        <v>12</v>
      </c>
      <c r="C2589" t="s">
        <v>674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5">
      <c r="A2590" t="s">
        <v>3446</v>
      </c>
      <c r="B2590" t="s">
        <v>16</v>
      </c>
      <c r="C2590" t="s">
        <v>675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5">
      <c r="A2591" t="s">
        <v>3447</v>
      </c>
      <c r="B2591" t="s">
        <v>12</v>
      </c>
      <c r="C2591" t="s">
        <v>676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5">
      <c r="A2592" t="s">
        <v>3008</v>
      </c>
      <c r="B2592" t="s">
        <v>16</v>
      </c>
      <c r="C2592" t="s">
        <v>680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5">
      <c r="A2593" t="s">
        <v>3285</v>
      </c>
      <c r="B2593" t="s">
        <v>12</v>
      </c>
      <c r="C2593" t="s">
        <v>680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5">
      <c r="A2594" t="s">
        <v>2271</v>
      </c>
      <c r="B2594" t="s">
        <v>16</v>
      </c>
      <c r="C2594" t="s">
        <v>1894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5">
      <c r="A2595" t="s">
        <v>2272</v>
      </c>
      <c r="B2595" t="s">
        <v>16</v>
      </c>
      <c r="C2595" t="s">
        <v>3800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5">
      <c r="A2596" t="s">
        <v>2273</v>
      </c>
      <c r="B2596" t="s">
        <v>16</v>
      </c>
      <c r="C2596" t="s">
        <v>641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5">
      <c r="A2597" t="s">
        <v>2274</v>
      </c>
      <c r="B2597" t="s">
        <v>12</v>
      </c>
      <c r="C2597" t="s">
        <v>643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5">
      <c r="A2598" t="s">
        <v>2275</v>
      </c>
      <c r="B2598" t="s">
        <v>16</v>
      </c>
      <c r="C2598" t="s">
        <v>319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5">
      <c r="A2599" t="s">
        <v>2276</v>
      </c>
      <c r="B2599" t="s">
        <v>16</v>
      </c>
      <c r="C2599" t="s">
        <v>643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5">
      <c r="A2600" t="s">
        <v>2277</v>
      </c>
      <c r="B2600" t="s">
        <v>12</v>
      </c>
      <c r="C2600" t="s">
        <v>643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5">
      <c r="A2601" t="s">
        <v>2278</v>
      </c>
      <c r="B2601" t="s">
        <v>12</v>
      </c>
      <c r="C2601" t="s">
        <v>670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5">
      <c r="A2602" t="s">
        <v>2279</v>
      </c>
      <c r="B2602" t="s">
        <v>12</v>
      </c>
      <c r="C2602" t="s">
        <v>672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5">
      <c r="A2603" t="s">
        <v>2280</v>
      </c>
      <c r="B2603" t="s">
        <v>12</v>
      </c>
      <c r="C2603" t="s">
        <v>1421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5">
      <c r="A2604" t="s">
        <v>2281</v>
      </c>
      <c r="B2604" t="s">
        <v>12</v>
      </c>
      <c r="C2604" t="s">
        <v>674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5">
      <c r="A2605" t="s">
        <v>2282</v>
      </c>
      <c r="B2605" t="s">
        <v>16</v>
      </c>
      <c r="C2605" t="s">
        <v>675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5">
      <c r="A2606" t="s">
        <v>2283</v>
      </c>
      <c r="B2606" t="s">
        <v>12</v>
      </c>
      <c r="C2606" t="s">
        <v>1907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5">
      <c r="A2607" t="s">
        <v>2284</v>
      </c>
      <c r="B2607" t="s">
        <v>12</v>
      </c>
      <c r="C2607" t="s">
        <v>677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5">
      <c r="A2608" t="s">
        <v>2285</v>
      </c>
      <c r="B2608" t="s">
        <v>12</v>
      </c>
      <c r="C2608" t="s">
        <v>678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5">
      <c r="A2609" t="s">
        <v>2286</v>
      </c>
      <c r="B2609" t="s">
        <v>16</v>
      </c>
      <c r="C2609" t="s">
        <v>680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5">
      <c r="A2610" t="s">
        <v>2287</v>
      </c>
      <c r="B2610" t="s">
        <v>12</v>
      </c>
      <c r="C2610" t="s">
        <v>680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5">
      <c r="A2611" t="s">
        <v>2288</v>
      </c>
      <c r="B2611" t="s">
        <v>12</v>
      </c>
      <c r="C2611" t="s">
        <v>1913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5">
      <c r="A2612" t="s">
        <v>2289</v>
      </c>
      <c r="B2612" t="s">
        <v>16</v>
      </c>
      <c r="C2612" t="s">
        <v>1915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5">
      <c r="A2613" t="s">
        <v>2290</v>
      </c>
      <c r="B2613" t="s">
        <v>12</v>
      </c>
      <c r="C2613" t="s">
        <v>677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5">
      <c r="A2614" t="s">
        <v>2291</v>
      </c>
      <c r="B2614" t="s">
        <v>16</v>
      </c>
      <c r="C2614" t="s">
        <v>3826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5">
      <c r="A2615" t="s">
        <v>2292</v>
      </c>
      <c r="B2615" t="s">
        <v>16</v>
      </c>
      <c r="C2615" t="s">
        <v>643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5">
      <c r="A2616" t="s">
        <v>2293</v>
      </c>
      <c r="B2616" t="s">
        <v>12</v>
      </c>
      <c r="C2616" t="s">
        <v>670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5">
      <c r="A2617" t="s">
        <v>2294</v>
      </c>
      <c r="B2617" t="s">
        <v>12</v>
      </c>
      <c r="C2617" t="s">
        <v>674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5">
      <c r="A2618" t="s">
        <v>2295</v>
      </c>
      <c r="B2618" t="s">
        <v>16</v>
      </c>
      <c r="C2618" t="s">
        <v>675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5">
      <c r="A2619" t="s">
        <v>2296</v>
      </c>
      <c r="B2619" t="s">
        <v>12</v>
      </c>
      <c r="C2619" t="s">
        <v>676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5">
      <c r="A2620" t="s">
        <v>2297</v>
      </c>
      <c r="B2620" t="s">
        <v>12</v>
      </c>
      <c r="C2620" t="s">
        <v>677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5">
      <c r="A2621" t="s">
        <v>2298</v>
      </c>
      <c r="B2621" t="s">
        <v>16</v>
      </c>
      <c r="C2621" t="s">
        <v>680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5">
      <c r="A2622" t="s">
        <v>2299</v>
      </c>
      <c r="B2622" t="s">
        <v>12</v>
      </c>
      <c r="C2622" t="s">
        <v>680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5">
      <c r="A2623" t="s">
        <v>2300</v>
      </c>
      <c r="B2623" t="s">
        <v>12</v>
      </c>
      <c r="C2623" t="s">
        <v>1913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5">
      <c r="A2624" t="s">
        <v>2301</v>
      </c>
      <c r="B2624" t="s">
        <v>16</v>
      </c>
      <c r="C2624" t="s">
        <v>1915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5">
      <c r="A2625" t="s">
        <v>2302</v>
      </c>
      <c r="B2625" t="s">
        <v>12</v>
      </c>
      <c r="C2625" t="s">
        <v>677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5">
      <c r="A2626" t="s">
        <v>2303</v>
      </c>
      <c r="B2626" t="s">
        <v>16</v>
      </c>
      <c r="C2626" t="s">
        <v>3805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5">
      <c r="A2627" t="s">
        <v>2304</v>
      </c>
      <c r="B2627" t="s">
        <v>16</v>
      </c>
      <c r="C2627" t="s">
        <v>3800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5">
      <c r="A2628" t="s">
        <v>2305</v>
      </c>
      <c r="B2628" t="s">
        <v>16</v>
      </c>
      <c r="C2628" t="s">
        <v>641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5">
      <c r="A2629" t="s">
        <v>2306</v>
      </c>
      <c r="B2629" t="s">
        <v>12</v>
      </c>
      <c r="C2629" t="s">
        <v>1934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5">
      <c r="A2630" t="s">
        <v>2307</v>
      </c>
      <c r="B2630" t="s">
        <v>12</v>
      </c>
      <c r="C2630" t="s">
        <v>833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5">
      <c r="A2631" t="s">
        <v>2308</v>
      </c>
      <c r="B2631" t="s">
        <v>12</v>
      </c>
      <c r="C2631" t="s">
        <v>835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5">
      <c r="A2632" t="s">
        <v>2309</v>
      </c>
      <c r="B2632" t="s">
        <v>12</v>
      </c>
      <c r="C2632" t="s">
        <v>837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5">
      <c r="A2633" t="s">
        <v>2310</v>
      </c>
      <c r="B2633" t="s">
        <v>12</v>
      </c>
      <c r="C2633" t="s">
        <v>838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5">
      <c r="A2634" t="s">
        <v>2654</v>
      </c>
      <c r="B2634" t="s">
        <v>12</v>
      </c>
      <c r="C2634" t="s">
        <v>3722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5">
      <c r="A2635" t="s">
        <v>2552</v>
      </c>
      <c r="B2635" t="s">
        <v>12</v>
      </c>
      <c r="C2635" t="s">
        <v>3725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5">
      <c r="A2636" t="s">
        <v>2597</v>
      </c>
      <c r="B2636" t="s">
        <v>12</v>
      </c>
      <c r="C2636" t="s">
        <v>841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5">
      <c r="A2637" t="s">
        <v>2311</v>
      </c>
      <c r="B2637" t="s">
        <v>16</v>
      </c>
      <c r="C2637" t="s">
        <v>3783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5">
      <c r="A2638" t="s">
        <v>2312</v>
      </c>
      <c r="B2638" t="s">
        <v>16</v>
      </c>
      <c r="C2638" t="s">
        <v>643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5">
      <c r="A2639" t="s">
        <v>2313</v>
      </c>
      <c r="B2639" t="s">
        <v>12</v>
      </c>
      <c r="C2639" t="s">
        <v>1934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5">
      <c r="A2640" t="s">
        <v>2314</v>
      </c>
      <c r="B2640" t="s">
        <v>12</v>
      </c>
      <c r="C2640" t="s">
        <v>833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5">
      <c r="A2641" t="s">
        <v>2315</v>
      </c>
      <c r="B2641" t="s">
        <v>12</v>
      </c>
      <c r="C2641" t="s">
        <v>835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5">
      <c r="A2642" t="s">
        <v>2316</v>
      </c>
      <c r="B2642" t="s">
        <v>12</v>
      </c>
      <c r="C2642" t="s">
        <v>837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5">
      <c r="A2643" t="s">
        <v>2317</v>
      </c>
      <c r="B2643" t="s">
        <v>12</v>
      </c>
      <c r="C2643" t="s">
        <v>838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5">
      <c r="A2644" t="s">
        <v>2318</v>
      </c>
      <c r="B2644" t="s">
        <v>12</v>
      </c>
      <c r="C2644" t="s">
        <v>3722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5">
      <c r="A2645" t="s">
        <v>2319</v>
      </c>
      <c r="B2645" t="s">
        <v>12</v>
      </c>
      <c r="C2645" t="s">
        <v>3725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5">
      <c r="A2646" t="s">
        <v>2320</v>
      </c>
      <c r="B2646" t="s">
        <v>12</v>
      </c>
      <c r="C2646" t="s">
        <v>841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5">
      <c r="A2647" t="s">
        <v>2321</v>
      </c>
      <c r="B2647" t="s">
        <v>16</v>
      </c>
      <c r="C2647" t="s">
        <v>675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5">
      <c r="A2648" t="s">
        <v>2322</v>
      </c>
      <c r="B2648" t="s">
        <v>12</v>
      </c>
      <c r="C2648" t="s">
        <v>841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5">
      <c r="A2649" t="s">
        <v>2323</v>
      </c>
      <c r="B2649" t="s">
        <v>16</v>
      </c>
      <c r="C2649" t="s">
        <v>680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5">
      <c r="A2650" t="s">
        <v>2324</v>
      </c>
      <c r="B2650" t="s">
        <v>12</v>
      </c>
      <c r="C2650" t="s">
        <v>1934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5">
      <c r="A2651" t="s">
        <v>2325</v>
      </c>
      <c r="B2651" t="s">
        <v>12</v>
      </c>
      <c r="C2651" t="s">
        <v>833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5">
      <c r="A2652" t="s">
        <v>2326</v>
      </c>
      <c r="B2652" t="s">
        <v>12</v>
      </c>
      <c r="C2652" t="s">
        <v>835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5">
      <c r="A2653" t="s">
        <v>2327</v>
      </c>
      <c r="B2653" t="s">
        <v>12</v>
      </c>
      <c r="C2653" t="s">
        <v>837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5">
      <c r="A2654" t="s">
        <v>2328</v>
      </c>
      <c r="B2654" t="s">
        <v>12</v>
      </c>
      <c r="C2654" t="s">
        <v>838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5">
      <c r="A2655" t="s">
        <v>2329</v>
      </c>
      <c r="B2655" t="s">
        <v>12</v>
      </c>
      <c r="C2655" t="s">
        <v>3722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5">
      <c r="A2656" t="s">
        <v>2330</v>
      </c>
      <c r="B2656" t="s">
        <v>12</v>
      </c>
      <c r="C2656" t="s">
        <v>3725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5">
      <c r="A2657" t="s">
        <v>2331</v>
      </c>
      <c r="B2657" t="s">
        <v>12</v>
      </c>
      <c r="C2657" t="s">
        <v>841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5">
      <c r="A2658" t="s">
        <v>2332</v>
      </c>
      <c r="B2658" t="s">
        <v>16</v>
      </c>
      <c r="C2658" t="s">
        <v>670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5">
      <c r="A2659" t="s">
        <v>2788</v>
      </c>
      <c r="B2659" t="s">
        <v>12</v>
      </c>
      <c r="C2659" t="s">
        <v>1934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5">
      <c r="A2660" t="s">
        <v>2861</v>
      </c>
      <c r="B2660" t="s">
        <v>12</v>
      </c>
      <c r="C2660" t="s">
        <v>835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5">
      <c r="A2661" t="s">
        <v>2932</v>
      </c>
      <c r="B2661" t="s">
        <v>12</v>
      </c>
      <c r="C2661" t="s">
        <v>837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5">
      <c r="A2662" t="s">
        <v>2943</v>
      </c>
      <c r="B2662" t="s">
        <v>12</v>
      </c>
      <c r="C2662" t="s">
        <v>3722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5">
      <c r="A2663" t="s">
        <v>2956</v>
      </c>
      <c r="B2663" t="s">
        <v>12</v>
      </c>
      <c r="C2663" t="s">
        <v>3725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5">
      <c r="A2664" t="s">
        <v>2984</v>
      </c>
      <c r="B2664" t="s">
        <v>12</v>
      </c>
      <c r="C2664" t="s">
        <v>841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5">
      <c r="A2665" t="s">
        <v>2333</v>
      </c>
      <c r="B2665" t="s">
        <v>16</v>
      </c>
      <c r="C2665" t="s">
        <v>672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5">
      <c r="A2666" t="s">
        <v>2334</v>
      </c>
      <c r="B2666" t="s">
        <v>12</v>
      </c>
      <c r="C2666" t="s">
        <v>1934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5">
      <c r="A2667" t="s">
        <v>2335</v>
      </c>
      <c r="B2667" t="s">
        <v>12</v>
      </c>
      <c r="C2667" t="s">
        <v>833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5">
      <c r="A2668" t="s">
        <v>2336</v>
      </c>
      <c r="B2668" t="s">
        <v>12</v>
      </c>
      <c r="C2668" t="s">
        <v>835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5">
      <c r="A2669" t="s">
        <v>2337</v>
      </c>
      <c r="B2669" t="s">
        <v>12</v>
      </c>
      <c r="C2669" t="s">
        <v>837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5">
      <c r="A2670" t="s">
        <v>2338</v>
      </c>
      <c r="B2670" t="s">
        <v>12</v>
      </c>
      <c r="C2670" t="s">
        <v>838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5">
      <c r="A2671" t="s">
        <v>2339</v>
      </c>
      <c r="B2671" t="s">
        <v>12</v>
      </c>
      <c r="C2671" t="s">
        <v>3722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5">
      <c r="A2672" t="s">
        <v>2340</v>
      </c>
      <c r="B2672" t="s">
        <v>12</v>
      </c>
      <c r="C2672" t="s">
        <v>3725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5">
      <c r="A2673" t="s">
        <v>2341</v>
      </c>
      <c r="B2673" t="s">
        <v>12</v>
      </c>
      <c r="C2673" t="s">
        <v>841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5">
      <c r="A2674" t="s">
        <v>3379</v>
      </c>
      <c r="B2674" t="s">
        <v>16</v>
      </c>
      <c r="C2674" t="s">
        <v>677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5">
      <c r="A2675" t="s">
        <v>3380</v>
      </c>
      <c r="B2675" t="s">
        <v>12</v>
      </c>
      <c r="C2675" t="s">
        <v>1934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5">
      <c r="A2676" t="s">
        <v>2598</v>
      </c>
      <c r="B2676" t="s">
        <v>16</v>
      </c>
      <c r="C2676" t="s">
        <v>1421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5">
      <c r="A2677" t="s">
        <v>2599</v>
      </c>
      <c r="B2677" t="s">
        <v>12</v>
      </c>
      <c r="C2677" t="s">
        <v>1934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5">
      <c r="A2678" t="s">
        <v>2655</v>
      </c>
      <c r="B2678" t="s">
        <v>12</v>
      </c>
      <c r="C2678" t="s">
        <v>833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5">
      <c r="A2679" t="s">
        <v>2656</v>
      </c>
      <c r="B2679" t="s">
        <v>12</v>
      </c>
      <c r="C2679" t="s">
        <v>835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5">
      <c r="A2680" t="s">
        <v>2684</v>
      </c>
      <c r="B2680" t="s">
        <v>12</v>
      </c>
      <c r="C2680" t="s">
        <v>837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5">
      <c r="A2681" t="s">
        <v>2723</v>
      </c>
      <c r="B2681" t="s">
        <v>12</v>
      </c>
      <c r="C2681" t="s">
        <v>838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5">
      <c r="A2682" t="s">
        <v>2731</v>
      </c>
      <c r="B2682" t="s">
        <v>12</v>
      </c>
      <c r="C2682" t="s">
        <v>3722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5">
      <c r="A2683" t="s">
        <v>2754</v>
      </c>
      <c r="B2683" t="s">
        <v>12</v>
      </c>
      <c r="C2683" t="s">
        <v>3725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5">
      <c r="A2684" t="s">
        <v>2755</v>
      </c>
      <c r="B2684" t="s">
        <v>12</v>
      </c>
      <c r="C2684" t="s">
        <v>841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5">
      <c r="A2685" t="s">
        <v>2342</v>
      </c>
      <c r="B2685" t="s">
        <v>16</v>
      </c>
      <c r="C2685" t="s">
        <v>674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5">
      <c r="A2686" t="s">
        <v>2343</v>
      </c>
      <c r="B2686" t="s">
        <v>12</v>
      </c>
      <c r="C2686" t="s">
        <v>1934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5">
      <c r="A2687" t="s">
        <v>2344</v>
      </c>
      <c r="B2687" t="s">
        <v>12</v>
      </c>
      <c r="C2687" t="s">
        <v>833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5">
      <c r="A2688" t="s">
        <v>2600</v>
      </c>
      <c r="B2688" t="s">
        <v>12</v>
      </c>
      <c r="C2688" t="s">
        <v>835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5">
      <c r="A2689" t="s">
        <v>2657</v>
      </c>
      <c r="B2689" t="s">
        <v>12</v>
      </c>
      <c r="C2689" t="s">
        <v>837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5">
      <c r="A2690" t="s">
        <v>2658</v>
      </c>
      <c r="B2690" t="s">
        <v>12</v>
      </c>
      <c r="C2690" t="s">
        <v>838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5">
      <c r="A2691" t="s">
        <v>2685</v>
      </c>
      <c r="B2691" t="s">
        <v>12</v>
      </c>
      <c r="C2691" t="s">
        <v>3722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5">
      <c r="A2692" t="s">
        <v>2724</v>
      </c>
      <c r="B2692" t="s">
        <v>12</v>
      </c>
      <c r="C2692" t="s">
        <v>3725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5">
      <c r="A2693" t="s">
        <v>2732</v>
      </c>
      <c r="B2693" t="s">
        <v>12</v>
      </c>
      <c r="C2693" t="s">
        <v>841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5">
      <c r="A2694" t="s">
        <v>2345</v>
      </c>
      <c r="B2694" t="s">
        <v>16</v>
      </c>
      <c r="C2694" t="s">
        <v>3784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5">
      <c r="A2695" t="s">
        <v>2346</v>
      </c>
      <c r="B2695" t="s">
        <v>16</v>
      </c>
      <c r="C2695" t="s">
        <v>643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5">
      <c r="A2696" t="s">
        <v>2347</v>
      </c>
      <c r="B2696" t="s">
        <v>12</v>
      </c>
      <c r="C2696" t="s">
        <v>1934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5">
      <c r="A2697" t="s">
        <v>2348</v>
      </c>
      <c r="B2697" t="s">
        <v>12</v>
      </c>
      <c r="C2697" t="s">
        <v>833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5">
      <c r="A2698" t="s">
        <v>2349</v>
      </c>
      <c r="B2698" t="s">
        <v>12</v>
      </c>
      <c r="C2698" t="s">
        <v>835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5">
      <c r="A2699" t="s">
        <v>2350</v>
      </c>
      <c r="B2699" t="s">
        <v>12</v>
      </c>
      <c r="C2699" t="s">
        <v>837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5">
      <c r="A2700" t="s">
        <v>2351</v>
      </c>
      <c r="B2700" t="s">
        <v>12</v>
      </c>
      <c r="C2700" t="s">
        <v>838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5">
      <c r="A2701" t="s">
        <v>2352</v>
      </c>
      <c r="B2701" t="s">
        <v>12</v>
      </c>
      <c r="C2701" t="s">
        <v>3722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5">
      <c r="A2702" t="s">
        <v>2353</v>
      </c>
      <c r="B2702" t="s">
        <v>12</v>
      </c>
      <c r="C2702" t="s">
        <v>3725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5">
      <c r="A2703" t="s">
        <v>2354</v>
      </c>
      <c r="B2703" t="s">
        <v>12</v>
      </c>
      <c r="C2703" t="s">
        <v>841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5">
      <c r="A2704" t="s">
        <v>2355</v>
      </c>
      <c r="B2704" t="s">
        <v>16</v>
      </c>
      <c r="C2704" t="s">
        <v>675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5">
      <c r="A2705" t="s">
        <v>2356</v>
      </c>
      <c r="B2705" t="s">
        <v>12</v>
      </c>
      <c r="C2705" t="s">
        <v>838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5">
      <c r="A2706" t="s">
        <v>2357</v>
      </c>
      <c r="B2706" t="s">
        <v>12</v>
      </c>
      <c r="C2706" t="s">
        <v>841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5">
      <c r="A2707" t="s">
        <v>2358</v>
      </c>
      <c r="B2707" t="s">
        <v>16</v>
      </c>
      <c r="C2707" t="s">
        <v>680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5">
      <c r="A2708" t="s">
        <v>2359</v>
      </c>
      <c r="B2708" t="s">
        <v>12</v>
      </c>
      <c r="C2708" t="s">
        <v>1934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5">
      <c r="A2709" t="s">
        <v>2360</v>
      </c>
      <c r="B2709" t="s">
        <v>12</v>
      </c>
      <c r="C2709" t="s">
        <v>833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5">
      <c r="A2710" t="s">
        <v>2361</v>
      </c>
      <c r="B2710" t="s">
        <v>12</v>
      </c>
      <c r="C2710" t="s">
        <v>835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5">
      <c r="A2711" t="s">
        <v>2362</v>
      </c>
      <c r="B2711" t="s">
        <v>12</v>
      </c>
      <c r="C2711" t="s">
        <v>837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5">
      <c r="A2712" t="s">
        <v>2363</v>
      </c>
      <c r="B2712" t="s">
        <v>12</v>
      </c>
      <c r="C2712" t="s">
        <v>2364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5">
      <c r="A2713" t="s">
        <v>2365</v>
      </c>
      <c r="B2713" t="s">
        <v>12</v>
      </c>
      <c r="C2713" t="s">
        <v>3722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5">
      <c r="A2714" t="s">
        <v>2366</v>
      </c>
      <c r="B2714" t="s">
        <v>12</v>
      </c>
      <c r="C2714" t="s">
        <v>3725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5">
      <c r="A2715" t="s">
        <v>2367</v>
      </c>
      <c r="B2715" t="s">
        <v>12</v>
      </c>
      <c r="C2715" t="s">
        <v>841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5">
      <c r="A2716" t="s">
        <v>2368</v>
      </c>
      <c r="B2716" t="s">
        <v>16</v>
      </c>
      <c r="C2716" t="s">
        <v>670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5">
      <c r="A2717" t="s">
        <v>2369</v>
      </c>
      <c r="B2717" t="s">
        <v>12</v>
      </c>
      <c r="C2717" t="s">
        <v>1934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5">
      <c r="A2718" t="s">
        <v>2823</v>
      </c>
      <c r="B2718" t="s">
        <v>12</v>
      </c>
      <c r="C2718" t="s">
        <v>833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5">
      <c r="A2719" t="s">
        <v>2835</v>
      </c>
      <c r="B2719" t="s">
        <v>12</v>
      </c>
      <c r="C2719" t="s">
        <v>835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5">
      <c r="A2720" t="s">
        <v>2733</v>
      </c>
      <c r="B2720" t="s">
        <v>12</v>
      </c>
      <c r="C2720" t="s">
        <v>837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5">
      <c r="A2721" t="s">
        <v>2888</v>
      </c>
      <c r="B2721" t="s">
        <v>12</v>
      </c>
      <c r="C2721" t="s">
        <v>838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5">
      <c r="A2722" t="s">
        <v>2933</v>
      </c>
      <c r="B2722" t="s">
        <v>12</v>
      </c>
      <c r="C2722" t="s">
        <v>3722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5">
      <c r="A2723" t="s">
        <v>2934</v>
      </c>
      <c r="B2723" t="s">
        <v>12</v>
      </c>
      <c r="C2723" t="s">
        <v>3725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5">
      <c r="A2724" t="s">
        <v>2370</v>
      </c>
      <c r="B2724" t="s">
        <v>12</v>
      </c>
      <c r="C2724" t="s">
        <v>841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5">
      <c r="A2725" t="s">
        <v>2371</v>
      </c>
      <c r="B2725" t="s">
        <v>16</v>
      </c>
      <c r="C2725" t="s">
        <v>677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5">
      <c r="A2726" t="s">
        <v>2372</v>
      </c>
      <c r="B2726" t="s">
        <v>12</v>
      </c>
      <c r="C2726" t="s">
        <v>1934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5">
      <c r="A2727" t="s">
        <v>2373</v>
      </c>
      <c r="B2727" t="s">
        <v>12</v>
      </c>
      <c r="C2727" t="s">
        <v>833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5">
      <c r="A2728" t="s">
        <v>2374</v>
      </c>
      <c r="B2728" t="s">
        <v>12</v>
      </c>
      <c r="C2728" t="s">
        <v>835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5">
      <c r="A2729" t="s">
        <v>2375</v>
      </c>
      <c r="B2729" t="s">
        <v>12</v>
      </c>
      <c r="C2729" t="s">
        <v>837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5">
      <c r="A2730" t="s">
        <v>2376</v>
      </c>
      <c r="B2730" t="s">
        <v>12</v>
      </c>
      <c r="C2730" t="s">
        <v>1997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5">
      <c r="A2731" t="s">
        <v>2377</v>
      </c>
      <c r="B2731" t="s">
        <v>12</v>
      </c>
      <c r="C2731" t="s">
        <v>893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5">
      <c r="A2732" t="s">
        <v>2378</v>
      </c>
      <c r="B2732" t="s">
        <v>12</v>
      </c>
      <c r="C2732" t="s">
        <v>841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5">
      <c r="A2733" t="s">
        <v>2379</v>
      </c>
      <c r="B2733" t="s">
        <v>16</v>
      </c>
      <c r="C2733" t="s">
        <v>674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5">
      <c r="A2734" t="s">
        <v>2380</v>
      </c>
      <c r="B2734" t="s">
        <v>12</v>
      </c>
      <c r="C2734" t="s">
        <v>1934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5">
      <c r="A2735" t="s">
        <v>2381</v>
      </c>
      <c r="B2735" t="s">
        <v>12</v>
      </c>
      <c r="C2735" t="s">
        <v>833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5">
      <c r="A2736" t="s">
        <v>2382</v>
      </c>
      <c r="B2736" t="s">
        <v>12</v>
      </c>
      <c r="C2736" t="s">
        <v>835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5">
      <c r="A2737" t="s">
        <v>2383</v>
      </c>
      <c r="B2737" t="s">
        <v>12</v>
      </c>
      <c r="C2737" t="s">
        <v>837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5">
      <c r="A2738" t="s">
        <v>2553</v>
      </c>
      <c r="B2738" t="s">
        <v>12</v>
      </c>
      <c r="C2738" t="s">
        <v>838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5">
      <c r="A2739" t="s">
        <v>2601</v>
      </c>
      <c r="B2739" t="s">
        <v>12</v>
      </c>
      <c r="C2739" t="s">
        <v>1997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5">
      <c r="A2740" t="s">
        <v>2659</v>
      </c>
      <c r="B2740" t="s">
        <v>12</v>
      </c>
      <c r="C2740" t="s">
        <v>893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5">
      <c r="A2741" t="s">
        <v>2660</v>
      </c>
      <c r="B2741" t="s">
        <v>12</v>
      </c>
      <c r="C2741" t="s">
        <v>841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5">
      <c r="A2742" t="s">
        <v>2384</v>
      </c>
      <c r="B2742" t="s">
        <v>16</v>
      </c>
      <c r="C2742" t="s">
        <v>3827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5">
      <c r="A2743" t="s">
        <v>2385</v>
      </c>
      <c r="B2743" t="s">
        <v>16</v>
      </c>
      <c r="C2743" t="s">
        <v>3796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5">
      <c r="A2744" t="s">
        <v>2386</v>
      </c>
      <c r="B2744" t="s">
        <v>16</v>
      </c>
      <c r="C2744" t="s">
        <v>643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5">
      <c r="A2745" t="s">
        <v>2387</v>
      </c>
      <c r="B2745" t="s">
        <v>12</v>
      </c>
      <c r="C2745" t="s">
        <v>643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5">
      <c r="A2746" t="s">
        <v>2388</v>
      </c>
      <c r="B2746" t="s">
        <v>12</v>
      </c>
      <c r="C2746" t="s">
        <v>670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5">
      <c r="A2747" t="s">
        <v>2389</v>
      </c>
      <c r="B2747" t="s">
        <v>12</v>
      </c>
      <c r="C2747" t="s">
        <v>672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5">
      <c r="A2748" t="s">
        <v>2390</v>
      </c>
      <c r="B2748" t="s">
        <v>16</v>
      </c>
      <c r="C2748" t="s">
        <v>675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5">
      <c r="A2749" t="s">
        <v>2391</v>
      </c>
      <c r="B2749" t="s">
        <v>12</v>
      </c>
      <c r="C2749" t="s">
        <v>676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5">
      <c r="A2750" t="s">
        <v>2392</v>
      </c>
      <c r="B2750" t="s">
        <v>12</v>
      </c>
      <c r="C2750" t="s">
        <v>677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5">
      <c r="A2751" t="s">
        <v>2393</v>
      </c>
      <c r="B2751" t="s">
        <v>16</v>
      </c>
      <c r="C2751" t="s">
        <v>680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5">
      <c r="A2752" t="s">
        <v>2394</v>
      </c>
      <c r="B2752" t="s">
        <v>12</v>
      </c>
      <c r="C2752" t="s">
        <v>680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5">
      <c r="A2753" t="s">
        <v>2395</v>
      </c>
      <c r="B2753" t="s">
        <v>16</v>
      </c>
      <c r="C2753" t="s">
        <v>3824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5">
      <c r="A2754" t="s">
        <v>2396</v>
      </c>
      <c r="B2754" t="s">
        <v>16</v>
      </c>
      <c r="C2754" t="s">
        <v>643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5">
      <c r="A2755" t="s">
        <v>2397</v>
      </c>
      <c r="B2755" t="s">
        <v>12</v>
      </c>
      <c r="C2755" t="s">
        <v>643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5">
      <c r="A2756" t="s">
        <v>2398</v>
      </c>
      <c r="B2756" t="s">
        <v>12</v>
      </c>
      <c r="C2756" t="s">
        <v>670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5">
      <c r="A2757" t="s">
        <v>2399</v>
      </c>
      <c r="B2757" t="s">
        <v>12</v>
      </c>
      <c r="C2757" t="s">
        <v>672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5">
      <c r="A2758" t="s">
        <v>2824</v>
      </c>
      <c r="B2758" t="s">
        <v>12</v>
      </c>
      <c r="C2758" t="s">
        <v>674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5">
      <c r="A2759" t="s">
        <v>2400</v>
      </c>
      <c r="B2759" t="s">
        <v>16</v>
      </c>
      <c r="C2759" t="s">
        <v>675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5">
      <c r="A2760" t="s">
        <v>2401</v>
      </c>
      <c r="B2760" t="s">
        <v>12</v>
      </c>
      <c r="C2760" t="s">
        <v>676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5">
      <c r="A2761" t="s">
        <v>2402</v>
      </c>
      <c r="B2761" t="s">
        <v>12</v>
      </c>
      <c r="C2761" t="s">
        <v>677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5">
      <c r="A2762" t="s">
        <v>2403</v>
      </c>
      <c r="B2762" t="s">
        <v>16</v>
      </c>
      <c r="C2762" t="s">
        <v>680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5">
      <c r="A2763" t="s">
        <v>2404</v>
      </c>
      <c r="B2763" t="s">
        <v>12</v>
      </c>
      <c r="C2763" t="s">
        <v>680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5">
      <c r="A2764" t="s">
        <v>2405</v>
      </c>
      <c r="B2764" t="s">
        <v>16</v>
      </c>
      <c r="C2764" t="s">
        <v>2034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5">
      <c r="A2765" t="s">
        <v>2406</v>
      </c>
      <c r="B2765" t="s">
        <v>16</v>
      </c>
      <c r="C2765" t="s">
        <v>3662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5">
      <c r="A2766" t="s">
        <v>2407</v>
      </c>
      <c r="B2766" t="s">
        <v>16</v>
      </c>
      <c r="C2766" t="s">
        <v>643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5">
      <c r="A2767" t="s">
        <v>2408</v>
      </c>
      <c r="B2767" t="s">
        <v>12</v>
      </c>
      <c r="C2767" t="s">
        <v>643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5">
      <c r="A2768" t="s">
        <v>2409</v>
      </c>
      <c r="B2768" t="s">
        <v>12</v>
      </c>
      <c r="C2768" t="s">
        <v>670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5">
      <c r="A2769" t="s">
        <v>2410</v>
      </c>
      <c r="B2769" t="s">
        <v>12</v>
      </c>
      <c r="C2769" t="s">
        <v>672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5">
      <c r="A2770" t="s">
        <v>2411</v>
      </c>
      <c r="B2770" t="s">
        <v>16</v>
      </c>
      <c r="C2770" t="s">
        <v>675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5">
      <c r="A2771" t="s">
        <v>2412</v>
      </c>
      <c r="B2771" t="s">
        <v>12</v>
      </c>
      <c r="C2771" t="s">
        <v>1907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5">
      <c r="A2772" t="s">
        <v>2413</v>
      </c>
      <c r="B2772" t="s">
        <v>16</v>
      </c>
      <c r="C2772" t="s">
        <v>680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5">
      <c r="A2773" t="s">
        <v>2414</v>
      </c>
      <c r="B2773" t="s">
        <v>12</v>
      </c>
      <c r="C2773" t="s">
        <v>680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5">
      <c r="A2774" t="s">
        <v>2415</v>
      </c>
      <c r="B2774" t="s">
        <v>16</v>
      </c>
      <c r="C2774" t="s">
        <v>3663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5">
      <c r="A2775" t="s">
        <v>2416</v>
      </c>
      <c r="B2775" t="s">
        <v>16</v>
      </c>
      <c r="C2775" t="s">
        <v>643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5">
      <c r="A2776" t="s">
        <v>2417</v>
      </c>
      <c r="B2776" t="s">
        <v>12</v>
      </c>
      <c r="C2776" t="s">
        <v>643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5">
      <c r="A2777" t="s">
        <v>2418</v>
      </c>
      <c r="B2777" t="s">
        <v>12</v>
      </c>
      <c r="C2777" t="s">
        <v>670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5">
      <c r="A2778" t="s">
        <v>2825</v>
      </c>
      <c r="B2778" t="s">
        <v>12</v>
      </c>
      <c r="C2778" t="s">
        <v>674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5">
      <c r="A2779" t="s">
        <v>2419</v>
      </c>
      <c r="B2779" t="s">
        <v>16</v>
      </c>
      <c r="C2779" t="s">
        <v>675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5">
      <c r="A2780" t="s">
        <v>2420</v>
      </c>
      <c r="B2780" t="s">
        <v>12</v>
      </c>
      <c r="C2780" t="s">
        <v>1907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5">
      <c r="A2781" t="s">
        <v>2421</v>
      </c>
      <c r="B2781" t="s">
        <v>16</v>
      </c>
      <c r="C2781" t="s">
        <v>680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5">
      <c r="A2782" t="s">
        <v>2422</v>
      </c>
      <c r="B2782" t="s">
        <v>12</v>
      </c>
      <c r="C2782" t="s">
        <v>680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5">
      <c r="A2783" t="s">
        <v>2423</v>
      </c>
      <c r="B2783" t="s">
        <v>16</v>
      </c>
      <c r="C2783" t="s">
        <v>2053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5">
      <c r="A2784" t="s">
        <v>2424</v>
      </c>
      <c r="B2784" t="s">
        <v>16</v>
      </c>
      <c r="C2784" t="s">
        <v>2055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5">
      <c r="A2785" t="s">
        <v>2425</v>
      </c>
      <c r="B2785" t="s">
        <v>16</v>
      </c>
      <c r="C2785" t="s">
        <v>2057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5">
      <c r="A2786" t="s">
        <v>2426</v>
      </c>
      <c r="B2786" t="s">
        <v>12</v>
      </c>
      <c r="C2786" t="s">
        <v>2059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5">
      <c r="A2787" t="s">
        <v>2427</v>
      </c>
      <c r="B2787" t="s">
        <v>12</v>
      </c>
      <c r="C2787" t="s">
        <v>2061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5">
      <c r="A2788" t="s">
        <v>2428</v>
      </c>
      <c r="B2788" t="s">
        <v>12</v>
      </c>
      <c r="C2788" t="s">
        <v>2063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5">
      <c r="A2789" t="s">
        <v>2429</v>
      </c>
      <c r="B2789" t="s">
        <v>12</v>
      </c>
      <c r="C2789" t="s">
        <v>2065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5">
      <c r="A2790" t="s">
        <v>2430</v>
      </c>
      <c r="B2790" t="s">
        <v>16</v>
      </c>
      <c r="C2790" t="s">
        <v>2067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5">
      <c r="A2791" t="s">
        <v>2431</v>
      </c>
      <c r="B2791" t="s">
        <v>16</v>
      </c>
      <c r="C2791" t="s">
        <v>2067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5">
      <c r="A2792" t="s">
        <v>2432</v>
      </c>
      <c r="B2792" t="s">
        <v>16</v>
      </c>
      <c r="C2792" t="s">
        <v>2067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5">
      <c r="A2793" t="s">
        <v>2433</v>
      </c>
      <c r="B2793" t="s">
        <v>12</v>
      </c>
      <c r="C2793" t="s">
        <v>2067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5">
      <c r="A2794" t="s">
        <v>2434</v>
      </c>
      <c r="B2794" t="s">
        <v>16</v>
      </c>
      <c r="C2794" t="s">
        <v>2072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5">
      <c r="A2795" t="s">
        <v>2435</v>
      </c>
      <c r="B2795" t="s">
        <v>16</v>
      </c>
      <c r="C2795" t="s">
        <v>2074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5">
      <c r="A2796" t="s">
        <v>2436</v>
      </c>
      <c r="B2796" t="s">
        <v>16</v>
      </c>
      <c r="C2796" t="s">
        <v>2437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5">
      <c r="A2797" t="s">
        <v>2438</v>
      </c>
      <c r="B2797" t="s">
        <v>12</v>
      </c>
      <c r="C2797" t="s">
        <v>2439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5">
      <c r="A2798" t="s">
        <v>541</v>
      </c>
      <c r="B2798" t="s">
        <v>16</v>
      </c>
      <c r="C2798" t="s">
        <v>3828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5">
      <c r="A2799" t="s">
        <v>542</v>
      </c>
      <c r="B2799" t="s">
        <v>16</v>
      </c>
      <c r="C2799" t="s">
        <v>3665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5">
      <c r="A2800" t="s">
        <v>543</v>
      </c>
      <c r="B2800" t="s">
        <v>16</v>
      </c>
      <c r="C2800" t="s">
        <v>3665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5">
      <c r="A2801" t="s">
        <v>544</v>
      </c>
      <c r="B2801" t="s">
        <v>16</v>
      </c>
      <c r="C2801" t="s">
        <v>515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5">
      <c r="A2802" t="s">
        <v>545</v>
      </c>
      <c r="B2802" t="s">
        <v>16</v>
      </c>
      <c r="C2802" t="s">
        <v>517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5">
      <c r="A2803" t="s">
        <v>546</v>
      </c>
      <c r="B2803" t="s">
        <v>16</v>
      </c>
      <c r="C2803" t="s">
        <v>72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5">
      <c r="A2804" t="s">
        <v>2440</v>
      </c>
      <c r="B2804" t="s">
        <v>16</v>
      </c>
      <c r="C2804" t="s">
        <v>2077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5">
      <c r="A2805" t="s">
        <v>2441</v>
      </c>
      <c r="B2805" t="s">
        <v>16</v>
      </c>
      <c r="C2805" t="s">
        <v>2077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5">
      <c r="A2806" t="s">
        <v>2442</v>
      </c>
      <c r="B2806" t="s">
        <v>16</v>
      </c>
      <c r="C2806" t="s">
        <v>2077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5">
      <c r="A2807" t="s">
        <v>2443</v>
      </c>
      <c r="B2807" t="s">
        <v>12</v>
      </c>
      <c r="C2807" t="s">
        <v>2081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5">
      <c r="A2808" t="s">
        <v>2444</v>
      </c>
      <c r="B2808" t="s">
        <v>12</v>
      </c>
      <c r="C2808" t="s">
        <v>2083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5">
      <c r="A2809" t="s">
        <v>547</v>
      </c>
      <c r="B2809" t="s">
        <v>16</v>
      </c>
      <c r="C2809" t="s">
        <v>520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5">
      <c r="A2810" t="s">
        <v>548</v>
      </c>
      <c r="B2810" t="s">
        <v>16</v>
      </c>
      <c r="C2810" t="s">
        <v>522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5">
      <c r="A2811" t="s">
        <v>549</v>
      </c>
      <c r="B2811" t="s">
        <v>16</v>
      </c>
      <c r="C2811" t="s">
        <v>72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5">
      <c r="A2812" t="s">
        <v>2445</v>
      </c>
      <c r="B2812" t="s">
        <v>16</v>
      </c>
      <c r="C2812" t="s">
        <v>1406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5">
      <c r="A2813" t="s">
        <v>2446</v>
      </c>
      <c r="B2813" t="s">
        <v>16</v>
      </c>
      <c r="C2813" t="s">
        <v>641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5">
      <c r="A2814" t="s">
        <v>2447</v>
      </c>
      <c r="B2814" t="s">
        <v>16</v>
      </c>
      <c r="C2814" t="s">
        <v>643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5">
      <c r="A2815" t="s">
        <v>2448</v>
      </c>
      <c r="B2815" t="s">
        <v>12</v>
      </c>
      <c r="C2815" t="s">
        <v>643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5">
      <c r="A2816" t="s">
        <v>2449</v>
      </c>
      <c r="B2816" t="s">
        <v>16</v>
      </c>
      <c r="C2816" t="s">
        <v>1181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5">
      <c r="A2817" t="s">
        <v>2450</v>
      </c>
      <c r="B2817" t="s">
        <v>16</v>
      </c>
      <c r="C2817" t="s">
        <v>319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5">
      <c r="A2818" t="s">
        <v>2451</v>
      </c>
      <c r="B2818" t="s">
        <v>16</v>
      </c>
      <c r="C2818" t="s">
        <v>643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5">
      <c r="A2819" t="s">
        <v>2452</v>
      </c>
      <c r="B2819" t="s">
        <v>12</v>
      </c>
      <c r="C2819" t="s">
        <v>643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5">
      <c r="A2820" t="s">
        <v>2453</v>
      </c>
      <c r="B2820" t="s">
        <v>12</v>
      </c>
      <c r="C2820" t="s">
        <v>670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5">
      <c r="A2821" t="s">
        <v>2454</v>
      </c>
      <c r="B2821" t="s">
        <v>12</v>
      </c>
      <c r="C2821" t="s">
        <v>672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5">
      <c r="A2822" t="s">
        <v>2554</v>
      </c>
      <c r="B2822" t="s">
        <v>12</v>
      </c>
      <c r="C2822" t="s">
        <v>1421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5">
      <c r="A2823" t="s">
        <v>2455</v>
      </c>
      <c r="B2823" t="s">
        <v>12</v>
      </c>
      <c r="C2823" t="s">
        <v>674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5">
      <c r="A2824" t="s">
        <v>2456</v>
      </c>
      <c r="B2824" t="s">
        <v>16</v>
      </c>
      <c r="C2824" t="s">
        <v>675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5">
      <c r="A2825" t="s">
        <v>2457</v>
      </c>
      <c r="B2825" t="s">
        <v>12</v>
      </c>
      <c r="C2825" t="s">
        <v>676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5">
      <c r="A2826" t="s">
        <v>2458</v>
      </c>
      <c r="B2826" t="s">
        <v>12</v>
      </c>
      <c r="C2826" t="s">
        <v>677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5">
      <c r="A2827" t="s">
        <v>2459</v>
      </c>
      <c r="B2827" t="s">
        <v>12</v>
      </c>
      <c r="C2827" t="s">
        <v>678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5">
      <c r="A2828" t="s">
        <v>2460</v>
      </c>
      <c r="B2828" t="s">
        <v>16</v>
      </c>
      <c r="C2828" t="s">
        <v>680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5">
      <c r="A2829" t="s">
        <v>2461</v>
      </c>
      <c r="B2829" t="s">
        <v>12</v>
      </c>
      <c r="C2829" t="s">
        <v>680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5">
      <c r="A2830" t="s">
        <v>2462</v>
      </c>
      <c r="B2830" t="s">
        <v>16</v>
      </c>
      <c r="C2830" t="s">
        <v>3801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5">
      <c r="A2831" t="s">
        <v>2463</v>
      </c>
      <c r="B2831" t="s">
        <v>16</v>
      </c>
      <c r="C2831" t="s">
        <v>643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5">
      <c r="A2832" t="s">
        <v>2464</v>
      </c>
      <c r="B2832" t="s">
        <v>12</v>
      </c>
      <c r="C2832" t="s">
        <v>643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5">
      <c r="A2833" t="s">
        <v>2465</v>
      </c>
      <c r="B2833" t="s">
        <v>12</v>
      </c>
      <c r="C2833" t="s">
        <v>670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5">
      <c r="A2834" t="s">
        <v>2466</v>
      </c>
      <c r="B2834" t="s">
        <v>12</v>
      </c>
      <c r="C2834" t="s">
        <v>672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5">
      <c r="A2835" t="s">
        <v>2467</v>
      </c>
      <c r="B2835" t="s">
        <v>12</v>
      </c>
      <c r="C2835" t="s">
        <v>674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5">
      <c r="A2836" t="s">
        <v>2468</v>
      </c>
      <c r="B2836" t="s">
        <v>16</v>
      </c>
      <c r="C2836" t="s">
        <v>675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5">
      <c r="A2837" t="s">
        <v>2469</v>
      </c>
      <c r="B2837" t="s">
        <v>12</v>
      </c>
      <c r="C2837" t="s">
        <v>676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5">
      <c r="A2838" t="s">
        <v>2470</v>
      </c>
      <c r="B2838" t="s">
        <v>12</v>
      </c>
      <c r="C2838" t="s">
        <v>677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5">
      <c r="A2839" t="s">
        <v>2471</v>
      </c>
      <c r="B2839" t="s">
        <v>16</v>
      </c>
      <c r="C2839" t="s">
        <v>680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5">
      <c r="A2840" t="s">
        <v>2472</v>
      </c>
      <c r="B2840" t="s">
        <v>12</v>
      </c>
      <c r="C2840" t="s">
        <v>680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5">
      <c r="A2841" t="s">
        <v>3286</v>
      </c>
      <c r="B2841" t="s">
        <v>16</v>
      </c>
      <c r="C2841" t="s">
        <v>3267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5">
      <c r="A2842" t="s">
        <v>3287</v>
      </c>
      <c r="B2842" t="s">
        <v>16</v>
      </c>
      <c r="C2842" t="s">
        <v>3267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5">
      <c r="A2843" t="s">
        <v>3288</v>
      </c>
      <c r="B2843" t="s">
        <v>16</v>
      </c>
      <c r="C2843" t="s">
        <v>3666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5">
      <c r="A2844" t="s">
        <v>3289</v>
      </c>
      <c r="B2844" t="s">
        <v>16</v>
      </c>
      <c r="C2844" t="s">
        <v>53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5">
      <c r="A2845" t="s">
        <v>3290</v>
      </c>
      <c r="B2845" t="s">
        <v>16</v>
      </c>
      <c r="C2845" t="s">
        <v>72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5">
      <c r="A2846" t="s">
        <v>3291</v>
      </c>
      <c r="B2846" t="s">
        <v>16</v>
      </c>
      <c r="C2846" t="s">
        <v>3273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5">
      <c r="A2847" t="s">
        <v>3292</v>
      </c>
      <c r="B2847" t="s">
        <v>16</v>
      </c>
      <c r="C2847" t="s">
        <v>54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5">
      <c r="A2848" t="s">
        <v>3293</v>
      </c>
      <c r="B2848" t="s">
        <v>16</v>
      </c>
      <c r="C2848" t="s">
        <v>54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5">
      <c r="A2849" t="s">
        <v>3347</v>
      </c>
      <c r="B2849" t="s">
        <v>12</v>
      </c>
      <c r="C2849" t="s">
        <v>633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5">
      <c r="A2850" t="s">
        <v>3294</v>
      </c>
      <c r="B2850" t="s">
        <v>12</v>
      </c>
      <c r="C2850" t="s">
        <v>632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5">
      <c r="A2851" t="s">
        <v>550</v>
      </c>
      <c r="B2851" t="s">
        <v>16</v>
      </c>
      <c r="C2851" t="s">
        <v>525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5">
      <c r="A2852" t="s">
        <v>551</v>
      </c>
      <c r="B2852" t="s">
        <v>16</v>
      </c>
      <c r="C2852" t="s">
        <v>525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5">
      <c r="A2853" t="s">
        <v>552</v>
      </c>
      <c r="B2853" t="s">
        <v>16</v>
      </c>
      <c r="C2853" t="s">
        <v>3644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5">
      <c r="A2854" t="s">
        <v>553</v>
      </c>
      <c r="B2854" t="s">
        <v>16</v>
      </c>
      <c r="C2854" t="s">
        <v>3644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5">
      <c r="A2855" t="s">
        <v>554</v>
      </c>
      <c r="B2855" t="s">
        <v>16</v>
      </c>
      <c r="C2855" t="s">
        <v>72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5">
      <c r="A2856" t="s">
        <v>2473</v>
      </c>
      <c r="B2856" t="s">
        <v>16</v>
      </c>
      <c r="C2856" t="s">
        <v>2113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5">
      <c r="A2857" t="s">
        <v>2985</v>
      </c>
      <c r="B2857" t="s">
        <v>16</v>
      </c>
      <c r="C2857" t="s">
        <v>3800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5">
      <c r="A2858" t="s">
        <v>2986</v>
      </c>
      <c r="B2858" t="s">
        <v>16</v>
      </c>
      <c r="C2858" t="s">
        <v>641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5">
      <c r="A2859" t="s">
        <v>2987</v>
      </c>
      <c r="B2859" t="s">
        <v>12</v>
      </c>
      <c r="C2859" t="s">
        <v>643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5">
      <c r="A2860" t="s">
        <v>2474</v>
      </c>
      <c r="B2860" t="s">
        <v>16</v>
      </c>
      <c r="C2860" t="s">
        <v>3766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5">
      <c r="A2861" t="s">
        <v>2475</v>
      </c>
      <c r="B2861" t="s">
        <v>16</v>
      </c>
      <c r="C2861" t="s">
        <v>643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5">
      <c r="A2862" t="s">
        <v>2935</v>
      </c>
      <c r="B2862" t="s">
        <v>12</v>
      </c>
      <c r="C2862" t="s">
        <v>643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5">
      <c r="A2863" t="s">
        <v>2476</v>
      </c>
      <c r="B2863" t="s">
        <v>12</v>
      </c>
      <c r="C2863" t="s">
        <v>670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5">
      <c r="A2864" t="s">
        <v>2477</v>
      </c>
      <c r="B2864" t="s">
        <v>12</v>
      </c>
      <c r="C2864" t="s">
        <v>672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5">
      <c r="A2865" t="s">
        <v>2756</v>
      </c>
      <c r="B2865" t="s">
        <v>12</v>
      </c>
      <c r="C2865" t="s">
        <v>1421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5">
      <c r="A2866" t="s">
        <v>2478</v>
      </c>
      <c r="B2866" t="s">
        <v>12</v>
      </c>
      <c r="C2866" t="s">
        <v>674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5">
      <c r="A2867" t="s">
        <v>2479</v>
      </c>
      <c r="B2867" t="s">
        <v>16</v>
      </c>
      <c r="C2867" t="s">
        <v>675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5">
      <c r="A2868" t="s">
        <v>2480</v>
      </c>
      <c r="B2868" t="s">
        <v>12</v>
      </c>
      <c r="C2868" t="s">
        <v>676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5">
      <c r="A2869" t="s">
        <v>2481</v>
      </c>
      <c r="B2869" t="s">
        <v>12</v>
      </c>
      <c r="C2869" t="s">
        <v>3829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5">
      <c r="A2870" t="s">
        <v>2482</v>
      </c>
      <c r="B2870" t="s">
        <v>16</v>
      </c>
      <c r="C2870" t="s">
        <v>680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5">
      <c r="A2871" t="s">
        <v>2483</v>
      </c>
      <c r="B2871" t="s">
        <v>12</v>
      </c>
      <c r="C2871" t="s">
        <v>680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5">
      <c r="A2872" t="s">
        <v>2484</v>
      </c>
      <c r="B2872" t="s">
        <v>16</v>
      </c>
      <c r="C2872" t="s">
        <v>3768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5">
      <c r="A2873" t="s">
        <v>2485</v>
      </c>
      <c r="B2873" t="s">
        <v>16</v>
      </c>
      <c r="C2873" t="s">
        <v>643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5">
      <c r="A2874" t="s">
        <v>2486</v>
      </c>
      <c r="B2874" t="s">
        <v>12</v>
      </c>
      <c r="C2874" t="s">
        <v>643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5">
      <c r="A2875" t="s">
        <v>2487</v>
      </c>
      <c r="B2875" t="s">
        <v>12</v>
      </c>
      <c r="C2875" t="s">
        <v>670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5">
      <c r="A2876" t="s">
        <v>2488</v>
      </c>
      <c r="B2876" t="s">
        <v>16</v>
      </c>
      <c r="C2876" t="s">
        <v>675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5">
      <c r="A2877" t="s">
        <v>2489</v>
      </c>
      <c r="B2877" t="s">
        <v>12</v>
      </c>
      <c r="C2877" t="s">
        <v>677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5">
      <c r="A2878" t="s">
        <v>2490</v>
      </c>
      <c r="B2878" t="s">
        <v>16</v>
      </c>
      <c r="C2878" t="s">
        <v>680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5">
      <c r="A2879" t="s">
        <v>2491</v>
      </c>
      <c r="B2879" t="s">
        <v>12</v>
      </c>
      <c r="C2879" t="s">
        <v>680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5">
      <c r="A2880" t="s">
        <v>2492</v>
      </c>
      <c r="B2880" t="s">
        <v>16</v>
      </c>
      <c r="C2880" t="s">
        <v>3811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5">
      <c r="A2881" t="s">
        <v>2493</v>
      </c>
      <c r="B2881" t="s">
        <v>16</v>
      </c>
      <c r="C2881" t="s">
        <v>2134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5">
      <c r="A2882" t="s">
        <v>2494</v>
      </c>
      <c r="B2882" t="s">
        <v>16</v>
      </c>
      <c r="C2882" t="s">
        <v>643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5">
      <c r="A2883" t="s">
        <v>2495</v>
      </c>
      <c r="B2883" t="s">
        <v>12</v>
      </c>
      <c r="C2883" t="s">
        <v>3812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5">
      <c r="A2884" t="s">
        <v>2496</v>
      </c>
      <c r="B2884" t="s">
        <v>12</v>
      </c>
      <c r="C2884" t="s">
        <v>3813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5">
      <c r="A2885" t="s">
        <v>2497</v>
      </c>
      <c r="B2885" t="s">
        <v>12</v>
      </c>
      <c r="C2885" t="s">
        <v>2167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5">
      <c r="A2886" t="s">
        <v>2498</v>
      </c>
      <c r="B2886" t="s">
        <v>12</v>
      </c>
      <c r="C2886" t="s">
        <v>2141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5">
      <c r="A2887" t="s">
        <v>2499</v>
      </c>
      <c r="B2887" t="s">
        <v>12</v>
      </c>
      <c r="C2887" t="s">
        <v>2141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5">
      <c r="A2888" t="s">
        <v>2500</v>
      </c>
      <c r="B2888" t="s">
        <v>12</v>
      </c>
      <c r="C2888" t="s">
        <v>3667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5">
      <c r="A2889" t="s">
        <v>2501</v>
      </c>
      <c r="B2889" t="s">
        <v>12</v>
      </c>
      <c r="C2889" t="s">
        <v>2146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5">
      <c r="A2890" t="s">
        <v>2502</v>
      </c>
      <c r="B2890" t="s">
        <v>12</v>
      </c>
      <c r="C2890" t="s">
        <v>2146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5">
      <c r="A2891" t="s">
        <v>2862</v>
      </c>
      <c r="B2891" t="s">
        <v>12</v>
      </c>
      <c r="C2891" t="s">
        <v>3668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5">
      <c r="A2892" t="s">
        <v>2503</v>
      </c>
      <c r="B2892" t="s">
        <v>16</v>
      </c>
      <c r="C2892" t="s">
        <v>675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5">
      <c r="A2893" t="s">
        <v>2504</v>
      </c>
      <c r="B2893" t="s">
        <v>12</v>
      </c>
      <c r="C2893" t="s">
        <v>2153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5">
      <c r="A2894" t="s">
        <v>2505</v>
      </c>
      <c r="B2894" t="s">
        <v>16</v>
      </c>
      <c r="C2894" t="s">
        <v>680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5">
      <c r="A2895" t="s">
        <v>2506</v>
      </c>
      <c r="B2895" t="s">
        <v>12</v>
      </c>
      <c r="C2895" t="s">
        <v>2150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5">
      <c r="A2896" t="s">
        <v>2507</v>
      </c>
      <c r="B2896" t="s">
        <v>12</v>
      </c>
      <c r="C2896" t="s">
        <v>2151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5">
      <c r="A2897" t="s">
        <v>2863</v>
      </c>
      <c r="B2897" t="s">
        <v>16</v>
      </c>
      <c r="C2897" t="s">
        <v>677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5">
      <c r="A2898" t="s">
        <v>3320</v>
      </c>
      <c r="B2898" t="s">
        <v>12</v>
      </c>
      <c r="C2898" t="s">
        <v>2150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5">
      <c r="A2899" t="s">
        <v>2864</v>
      </c>
      <c r="B2899" t="s">
        <v>12</v>
      </c>
      <c r="C2899" t="s">
        <v>2151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5">
      <c r="A2900" t="s">
        <v>2865</v>
      </c>
      <c r="B2900" t="s">
        <v>12</v>
      </c>
      <c r="C2900" t="s">
        <v>2153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5">
      <c r="A2901" t="s">
        <v>2508</v>
      </c>
      <c r="B2901" t="s">
        <v>16</v>
      </c>
      <c r="C2901" t="s">
        <v>3815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5">
      <c r="A2902" t="s">
        <v>3295</v>
      </c>
      <c r="B2902" t="s">
        <v>12</v>
      </c>
      <c r="C2902" t="s">
        <v>670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5">
      <c r="A2903" t="s">
        <v>2509</v>
      </c>
      <c r="B2903" t="s">
        <v>12</v>
      </c>
      <c r="C2903" t="s">
        <v>3830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5">
      <c r="A2904" t="s">
        <v>2510</v>
      </c>
      <c r="B2904" t="s">
        <v>12</v>
      </c>
      <c r="C2904" t="s">
        <v>680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5">
      <c r="A2905" t="s">
        <v>2936</v>
      </c>
      <c r="B2905" t="s">
        <v>12</v>
      </c>
      <c r="C2905" t="s">
        <v>1421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5">
      <c r="A2906" t="s">
        <v>3547</v>
      </c>
      <c r="B2906" t="s">
        <v>12</v>
      </c>
      <c r="C2906" t="s">
        <v>677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5">
      <c r="A2907" t="s">
        <v>3296</v>
      </c>
      <c r="B2907" t="s">
        <v>12</v>
      </c>
      <c r="C2907" t="s">
        <v>641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5">
      <c r="A2908" t="s">
        <v>2988</v>
      </c>
      <c r="B2908" t="s">
        <v>16</v>
      </c>
      <c r="C2908" t="s">
        <v>3816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5">
      <c r="A2909" t="s">
        <v>2989</v>
      </c>
      <c r="B2909" t="s">
        <v>16</v>
      </c>
      <c r="C2909" t="s">
        <v>641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5">
      <c r="A2910" t="s">
        <v>2990</v>
      </c>
      <c r="B2910" t="s">
        <v>12</v>
      </c>
      <c r="C2910" t="s">
        <v>2150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5">
      <c r="A2911" t="s">
        <v>2991</v>
      </c>
      <c r="B2911" t="s">
        <v>12</v>
      </c>
      <c r="C2911" t="s">
        <v>2151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5">
      <c r="A2912" t="s">
        <v>2992</v>
      </c>
      <c r="B2912" t="s">
        <v>12</v>
      </c>
      <c r="C2912" t="s">
        <v>2153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5">
      <c r="A2913" t="s">
        <v>2511</v>
      </c>
      <c r="B2913" t="s">
        <v>16</v>
      </c>
      <c r="C2913" t="s">
        <v>3817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5">
      <c r="A2914" t="s">
        <v>2512</v>
      </c>
      <c r="B2914" t="s">
        <v>16</v>
      </c>
      <c r="C2914" t="s">
        <v>643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5">
      <c r="A2915" t="s">
        <v>2513</v>
      </c>
      <c r="B2915" t="s">
        <v>12</v>
      </c>
      <c r="C2915" t="s">
        <v>3812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5">
      <c r="A2916" t="s">
        <v>2514</v>
      </c>
      <c r="B2916" t="s">
        <v>12</v>
      </c>
      <c r="C2916" t="s">
        <v>3813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5">
      <c r="A2917" t="s">
        <v>2515</v>
      </c>
      <c r="B2917" t="s">
        <v>12</v>
      </c>
      <c r="C2917" t="s">
        <v>2167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5">
      <c r="A2918" t="s">
        <v>2516</v>
      </c>
      <c r="B2918" t="s">
        <v>12</v>
      </c>
      <c r="C2918" t="s">
        <v>2141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5">
      <c r="A2919" t="s">
        <v>2517</v>
      </c>
      <c r="B2919" t="s">
        <v>12</v>
      </c>
      <c r="C2919" t="s">
        <v>2141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5">
      <c r="A2920" t="s">
        <v>2518</v>
      </c>
      <c r="B2920" t="s">
        <v>12</v>
      </c>
      <c r="C2920" t="s">
        <v>3667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5">
      <c r="A2921" t="s">
        <v>2866</v>
      </c>
      <c r="B2921" t="s">
        <v>12</v>
      </c>
      <c r="C2921" t="s">
        <v>3818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5">
      <c r="A2922" t="s">
        <v>2867</v>
      </c>
      <c r="B2922" t="s">
        <v>12</v>
      </c>
      <c r="C2922" t="s">
        <v>3819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5">
      <c r="A2923" t="s">
        <v>2993</v>
      </c>
      <c r="B2923" t="s">
        <v>12</v>
      </c>
      <c r="C2923" t="s">
        <v>3820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5">
      <c r="A2924" t="s">
        <v>2868</v>
      </c>
      <c r="B2924" t="s">
        <v>12</v>
      </c>
      <c r="C2924" t="s">
        <v>3821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5">
      <c r="A2925" t="s">
        <v>2869</v>
      </c>
      <c r="B2925" t="s">
        <v>12</v>
      </c>
      <c r="C2925" t="s">
        <v>3822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5">
      <c r="A2926" t="s">
        <v>2870</v>
      </c>
      <c r="B2926" t="s">
        <v>12</v>
      </c>
      <c r="C2926" t="s">
        <v>3823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5">
      <c r="A2927" t="s">
        <v>2519</v>
      </c>
      <c r="B2927" t="s">
        <v>16</v>
      </c>
      <c r="C2927" t="s">
        <v>675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5">
      <c r="A2928" t="s">
        <v>2520</v>
      </c>
      <c r="B2928" t="s">
        <v>12</v>
      </c>
      <c r="C2928" t="s">
        <v>2150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5">
      <c r="A2929" t="s">
        <v>2521</v>
      </c>
      <c r="B2929" t="s">
        <v>12</v>
      </c>
      <c r="C2929" t="s">
        <v>2151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5">
      <c r="A2930" t="s">
        <v>2871</v>
      </c>
      <c r="B2930" t="s">
        <v>12</v>
      </c>
      <c r="C2930" t="s">
        <v>2153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5">
      <c r="A2931" t="s">
        <v>2522</v>
      </c>
      <c r="B2931" t="s">
        <v>16</v>
      </c>
      <c r="C2931" t="s">
        <v>680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5">
      <c r="A2932" t="s">
        <v>2523</v>
      </c>
      <c r="B2932" t="s">
        <v>12</v>
      </c>
      <c r="C2932" t="s">
        <v>2150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5">
      <c r="A2933" t="s">
        <v>2524</v>
      </c>
      <c r="B2933" t="s">
        <v>12</v>
      </c>
      <c r="C2933" t="s">
        <v>2151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5">
      <c r="A2934" t="s">
        <v>2525</v>
      </c>
      <c r="B2934" t="s">
        <v>12</v>
      </c>
      <c r="C2934" t="s">
        <v>2153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5">
      <c r="A2935" t="s">
        <v>2526</v>
      </c>
      <c r="B2935" t="s">
        <v>16</v>
      </c>
      <c r="C2935" t="s">
        <v>3815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5">
      <c r="A2936" t="s">
        <v>2527</v>
      </c>
      <c r="B2936" t="s">
        <v>12</v>
      </c>
      <c r="C2936" t="s">
        <v>1226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5">
      <c r="A2937" t="s">
        <v>2528</v>
      </c>
      <c r="B2937" t="s">
        <v>12</v>
      </c>
      <c r="C2937" t="s">
        <v>670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5">
      <c r="A2938" t="s">
        <v>2529</v>
      </c>
      <c r="B2938" t="s">
        <v>12</v>
      </c>
      <c r="C2938" t="s">
        <v>680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5">
      <c r="A2939" t="s">
        <v>2872</v>
      </c>
      <c r="B2939" t="s">
        <v>12</v>
      </c>
      <c r="C2939" t="s">
        <v>674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5">
      <c r="A2940" t="s">
        <v>3009</v>
      </c>
      <c r="B2940" t="s">
        <v>16</v>
      </c>
      <c r="C2940" t="s">
        <v>3010</v>
      </c>
      <c r="E2940" s="16">
        <v>0</v>
      </c>
      <c r="F2940" s="74">
        <v>0</v>
      </c>
      <c r="G2940" s="16">
        <f t="shared" si="49"/>
        <v>0</v>
      </c>
    </row>
    <row r="2941" spans="1:7" hidden="1" x14ac:dyDescent="0.25">
      <c r="A2941" t="s">
        <v>3011</v>
      </c>
      <c r="B2941" t="s">
        <v>16</v>
      </c>
      <c r="C2941" t="s">
        <v>3012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5">
      <c r="A2942" t="s">
        <v>3013</v>
      </c>
      <c r="B2942" t="s">
        <v>16</v>
      </c>
      <c r="C2942" t="s">
        <v>3014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5">
      <c r="A2943" t="s">
        <v>3015</v>
      </c>
      <c r="B2943" t="s">
        <v>16</v>
      </c>
      <c r="C2943" t="s">
        <v>3014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5">
      <c r="A2944" t="s">
        <v>3016</v>
      </c>
      <c r="B2944" t="s">
        <v>16</v>
      </c>
      <c r="C2944" t="s">
        <v>3014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5">
      <c r="A2945" t="s">
        <v>3017</v>
      </c>
      <c r="B2945" t="s">
        <v>16</v>
      </c>
      <c r="C2945" t="s">
        <v>72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5">
      <c r="A2946" t="s">
        <v>3018</v>
      </c>
      <c r="B2946" t="s">
        <v>16</v>
      </c>
      <c r="C2946" t="s">
        <v>3014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5">
      <c r="A2947" t="s">
        <v>3019</v>
      </c>
      <c r="B2947" t="s">
        <v>16</v>
      </c>
      <c r="C2947" t="s">
        <v>3020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5">
      <c r="A2948" t="s">
        <v>3021</v>
      </c>
      <c r="B2948" t="s">
        <v>16</v>
      </c>
      <c r="C2948" t="s">
        <v>3020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5">
      <c r="A2949" t="s">
        <v>3022</v>
      </c>
      <c r="B2949" t="s">
        <v>12</v>
      </c>
      <c r="C2949" t="s">
        <v>3023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5">
      <c r="A2950" t="s">
        <v>3024</v>
      </c>
      <c r="B2950" t="s">
        <v>12</v>
      </c>
      <c r="C2950" t="s">
        <v>3025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5">
      <c r="A2951" t="s">
        <v>3026</v>
      </c>
      <c r="B2951" t="s">
        <v>12</v>
      </c>
      <c r="C2951" t="s">
        <v>3027</v>
      </c>
      <c r="E2951" s="16">
        <v>3004.34</v>
      </c>
      <c r="F2951" s="75">
        <v>-156.27000000000001</v>
      </c>
      <c r="G2951" s="16">
        <f t="shared" si="49"/>
        <v>3160.61</v>
      </c>
    </row>
    <row r="2952" spans="1:7" hidden="1" x14ac:dyDescent="0.25">
      <c r="A2952" t="s">
        <v>3028</v>
      </c>
      <c r="B2952" t="s">
        <v>12</v>
      </c>
      <c r="C2952" t="s">
        <v>3029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5">
      <c r="A2953" t="s">
        <v>3448</v>
      </c>
      <c r="B2953" t="s">
        <v>12</v>
      </c>
      <c r="C2953" t="s">
        <v>3449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5">
      <c r="A2954" t="s">
        <v>3030</v>
      </c>
      <c r="B2954" t="s">
        <v>12</v>
      </c>
      <c r="C2954" t="s">
        <v>3831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5">
      <c r="A2955" t="s">
        <v>3031</v>
      </c>
      <c r="B2955" t="s">
        <v>16</v>
      </c>
      <c r="C2955" t="s">
        <v>3032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5">
      <c r="A2956" t="s">
        <v>3033</v>
      </c>
      <c r="B2956" t="s">
        <v>12</v>
      </c>
      <c r="C2956" t="s">
        <v>3034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5">
      <c r="A2957" t="s">
        <v>3035</v>
      </c>
      <c r="B2957" t="s">
        <v>12</v>
      </c>
      <c r="C2957" t="s">
        <v>3832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5">
      <c r="A2958" t="s">
        <v>3036</v>
      </c>
      <c r="B2958" t="s">
        <v>16</v>
      </c>
      <c r="C2958" t="s">
        <v>3833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5">
      <c r="A2959" t="s">
        <v>3037</v>
      </c>
      <c r="B2959" t="s">
        <v>12</v>
      </c>
      <c r="C2959" t="s">
        <v>3038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5">
      <c r="A2960" t="s">
        <v>3039</v>
      </c>
      <c r="B2960" t="s">
        <v>12</v>
      </c>
      <c r="C2960" t="s">
        <v>3834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5">
      <c r="A2961" t="s">
        <v>3040</v>
      </c>
      <c r="B2961" t="s">
        <v>16</v>
      </c>
      <c r="C2961" t="s">
        <v>3041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5">
      <c r="A2962" t="s">
        <v>3042</v>
      </c>
      <c r="B2962" t="s">
        <v>16</v>
      </c>
      <c r="C2962" t="s">
        <v>3041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5">
      <c r="A2963" t="s">
        <v>3043</v>
      </c>
      <c r="B2963" t="s">
        <v>16</v>
      </c>
      <c r="C2963" t="s">
        <v>3041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5">
      <c r="A2964" t="s">
        <v>3044</v>
      </c>
      <c r="B2964" t="s">
        <v>12</v>
      </c>
      <c r="C2964" t="s">
        <v>3045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5">
      <c r="A2965" t="s">
        <v>3046</v>
      </c>
      <c r="B2965" t="s">
        <v>12</v>
      </c>
      <c r="C2965" t="s">
        <v>3835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5">
      <c r="A2966" t="s">
        <v>3047</v>
      </c>
      <c r="B2966" t="s">
        <v>12</v>
      </c>
      <c r="C2966" t="s">
        <v>3048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5">
      <c r="A2967" t="s">
        <v>3049</v>
      </c>
      <c r="B2967" t="s">
        <v>16</v>
      </c>
      <c r="C2967" t="s">
        <v>3050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5">
      <c r="A2968" t="s">
        <v>3051</v>
      </c>
      <c r="B2968" t="s">
        <v>16</v>
      </c>
      <c r="C2968" t="s">
        <v>3050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5">
      <c r="A2969" t="s">
        <v>3052</v>
      </c>
      <c r="B2969" t="s">
        <v>16</v>
      </c>
      <c r="C2969" t="s">
        <v>3050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5">
      <c r="A2970" t="s">
        <v>3053</v>
      </c>
      <c r="B2970" t="s">
        <v>12</v>
      </c>
      <c r="C2970" t="s">
        <v>1006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5">
      <c r="A2971" t="s">
        <v>3054</v>
      </c>
      <c r="B2971" t="s">
        <v>16</v>
      </c>
      <c r="C2971" t="s">
        <v>3055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5">
      <c r="A2972" t="s">
        <v>3056</v>
      </c>
      <c r="B2972" t="s">
        <v>16</v>
      </c>
      <c r="C2972" t="s">
        <v>3055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5">
      <c r="A2973" t="s">
        <v>3057</v>
      </c>
      <c r="B2973" t="s">
        <v>16</v>
      </c>
      <c r="C2973" t="s">
        <v>3055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5">
      <c r="A2974" t="s">
        <v>3058</v>
      </c>
      <c r="B2974" t="s">
        <v>16</v>
      </c>
      <c r="C2974" t="s">
        <v>72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5">
      <c r="A2975" t="s">
        <v>3059</v>
      </c>
      <c r="B2975" t="s">
        <v>16</v>
      </c>
      <c r="C2975" t="s">
        <v>3055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5">
      <c r="A2976" t="s">
        <v>3060</v>
      </c>
      <c r="B2976" t="s">
        <v>16</v>
      </c>
      <c r="C2976" t="s">
        <v>3055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5">
      <c r="A2977" t="s">
        <v>3061</v>
      </c>
      <c r="B2977" t="s">
        <v>16</v>
      </c>
      <c r="C2977" t="s">
        <v>3055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5">
      <c r="A2978" t="s">
        <v>3062</v>
      </c>
      <c r="B2978" t="s">
        <v>12</v>
      </c>
      <c r="C2978" t="s">
        <v>3063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5">
      <c r="A2979" t="s">
        <v>3064</v>
      </c>
      <c r="B2979" t="s">
        <v>12</v>
      </c>
      <c r="C2979" t="s">
        <v>3065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5">
      <c r="A2980" t="s">
        <v>3066</v>
      </c>
      <c r="B2980" t="s">
        <v>12</v>
      </c>
      <c r="C2980" t="s">
        <v>3067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5">
      <c r="A2981" t="s">
        <v>3068</v>
      </c>
      <c r="B2981" t="s">
        <v>16</v>
      </c>
      <c r="C2981" t="s">
        <v>3069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5">
      <c r="A2982" t="s">
        <v>3070</v>
      </c>
      <c r="B2982" t="s">
        <v>16</v>
      </c>
      <c r="C2982" t="s">
        <v>3069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5">
      <c r="A2983" t="s">
        <v>3071</v>
      </c>
      <c r="B2983" t="s">
        <v>16</v>
      </c>
      <c r="C2983" t="s">
        <v>3069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5">
      <c r="A2984" t="s">
        <v>3072</v>
      </c>
      <c r="B2984" t="s">
        <v>16</v>
      </c>
      <c r="C2984" t="s">
        <v>72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5">
      <c r="A2985" t="s">
        <v>3073</v>
      </c>
      <c r="B2985" t="s">
        <v>16</v>
      </c>
      <c r="C2985" t="s">
        <v>3069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5">
      <c r="A2986" t="s">
        <v>3074</v>
      </c>
      <c r="B2986" t="s">
        <v>16</v>
      </c>
      <c r="C2986" t="s">
        <v>3069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5">
      <c r="A2987" t="s">
        <v>3075</v>
      </c>
      <c r="B2987" t="s">
        <v>16</v>
      </c>
      <c r="C2987" t="s">
        <v>3069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5">
      <c r="A2988" t="s">
        <v>3076</v>
      </c>
      <c r="B2988" t="s">
        <v>12</v>
      </c>
      <c r="C2988" t="s">
        <v>3836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5">
      <c r="A2989" t="s">
        <v>3077</v>
      </c>
      <c r="B2989" t="s">
        <v>16</v>
      </c>
      <c r="C2989" t="s">
        <v>3078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5">
      <c r="A2990" t="s">
        <v>3079</v>
      </c>
      <c r="B2990" t="s">
        <v>16</v>
      </c>
      <c r="C2990" t="s">
        <v>3078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5">
      <c r="A2991" t="s">
        <v>3080</v>
      </c>
      <c r="B2991" t="s">
        <v>16</v>
      </c>
      <c r="C2991" t="s">
        <v>3081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5">
      <c r="A2992" t="s">
        <v>3082</v>
      </c>
      <c r="B2992" t="s">
        <v>16</v>
      </c>
      <c r="C2992" t="s">
        <v>3081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5">
      <c r="A2993" t="s">
        <v>3083</v>
      </c>
      <c r="B2993" t="s">
        <v>16</v>
      </c>
      <c r="C2993" t="s">
        <v>3081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5">
      <c r="A2994" t="s">
        <v>3084</v>
      </c>
      <c r="B2994" t="s">
        <v>16</v>
      </c>
      <c r="C2994" t="s">
        <v>72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5">
      <c r="A2995" t="s">
        <v>3085</v>
      </c>
      <c r="B2995" t="s">
        <v>16</v>
      </c>
      <c r="C2995" t="s">
        <v>3086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5">
      <c r="A2996" t="s">
        <v>3087</v>
      </c>
      <c r="B2996" t="s">
        <v>16</v>
      </c>
      <c r="C2996" t="s">
        <v>3086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5">
      <c r="A2997" t="s">
        <v>3088</v>
      </c>
      <c r="B2997" t="s">
        <v>16</v>
      </c>
      <c r="C2997" t="s">
        <v>3086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5">
      <c r="A2998" t="s">
        <v>3089</v>
      </c>
      <c r="B2998" t="s">
        <v>12</v>
      </c>
      <c r="C2998" t="s">
        <v>3090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5">
      <c r="A2999" t="s">
        <v>3091</v>
      </c>
      <c r="B2999" t="s">
        <v>12</v>
      </c>
      <c r="C2999" t="s">
        <v>3092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5">
      <c r="A3000" t="s">
        <v>3297</v>
      </c>
      <c r="B3000" t="s">
        <v>16</v>
      </c>
      <c r="C3000" t="s">
        <v>3298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5">
      <c r="A3001" t="s">
        <v>3299</v>
      </c>
      <c r="B3001" t="s">
        <v>16</v>
      </c>
      <c r="C3001" t="s">
        <v>3298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5">
      <c r="A3002" t="s">
        <v>3300</v>
      </c>
      <c r="B3002" t="s">
        <v>16</v>
      </c>
      <c r="C3002" t="s">
        <v>3301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5">
      <c r="A3003" t="s">
        <v>3302</v>
      </c>
      <c r="B3003" t="s">
        <v>16</v>
      </c>
      <c r="C3003" t="s">
        <v>3301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5">
      <c r="A3004" t="s">
        <v>3303</v>
      </c>
      <c r="B3004" t="s">
        <v>16</v>
      </c>
      <c r="C3004" t="s">
        <v>3301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5">
      <c r="A3005" t="s">
        <v>3304</v>
      </c>
      <c r="B3005" t="s">
        <v>16</v>
      </c>
      <c r="C3005" t="s">
        <v>3301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5">
      <c r="A3006" t="s">
        <v>3305</v>
      </c>
      <c r="B3006" t="s">
        <v>16</v>
      </c>
      <c r="C3006" t="s">
        <v>3837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5">
      <c r="A3007" t="s">
        <v>3306</v>
      </c>
      <c r="B3007" t="s">
        <v>16</v>
      </c>
      <c r="C3007" t="s">
        <v>3301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5">
      <c r="A3008" t="s">
        <v>3307</v>
      </c>
      <c r="B3008" t="s">
        <v>16</v>
      </c>
      <c r="C3008" t="s">
        <v>3837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5">
      <c r="A3009" t="s">
        <v>3308</v>
      </c>
      <c r="B3009" t="s">
        <v>12</v>
      </c>
      <c r="C3009" t="s">
        <v>3309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5">
      <c r="A3010" t="s">
        <v>3348</v>
      </c>
      <c r="B3010" t="s">
        <v>16</v>
      </c>
      <c r="C3010" t="s">
        <v>3298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5">
      <c r="A3011" t="s">
        <v>3349</v>
      </c>
      <c r="B3011" t="s">
        <v>16</v>
      </c>
      <c r="C3011" t="s">
        <v>3298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5">
      <c r="A3012" t="s">
        <v>3350</v>
      </c>
      <c r="B3012" t="s">
        <v>16</v>
      </c>
      <c r="C3012" t="s">
        <v>3838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5">
      <c r="A3013" t="s">
        <v>3351</v>
      </c>
      <c r="B3013" t="s">
        <v>16</v>
      </c>
      <c r="C3013" t="s">
        <v>3838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5">
      <c r="A3014" t="s">
        <v>3352</v>
      </c>
      <c r="B3014" t="s">
        <v>16</v>
      </c>
      <c r="C3014" t="s">
        <v>3838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5">
      <c r="A3015" t="s">
        <v>3353</v>
      </c>
      <c r="B3015" t="s">
        <v>16</v>
      </c>
      <c r="C3015" t="s">
        <v>3838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5">
      <c r="A3016" t="s">
        <v>3354</v>
      </c>
      <c r="B3016" t="s">
        <v>16</v>
      </c>
      <c r="C3016" t="s">
        <v>3838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5">
      <c r="A3017" t="s">
        <v>3355</v>
      </c>
      <c r="B3017" t="s">
        <v>16</v>
      </c>
      <c r="C3017" t="s">
        <v>3838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5">
      <c r="A3018" t="s">
        <v>3356</v>
      </c>
      <c r="B3018" t="s">
        <v>16</v>
      </c>
      <c r="C3018" t="s">
        <v>3838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5">
      <c r="A3019" t="s">
        <v>3357</v>
      </c>
      <c r="B3019" t="s">
        <v>12</v>
      </c>
      <c r="C3019" t="s">
        <v>3309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5">
      <c r="A3020" t="s">
        <v>3350</v>
      </c>
      <c r="B3020" t="s">
        <v>16</v>
      </c>
      <c r="C3020" t="s">
        <v>3838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5">
      <c r="A3021" t="s">
        <v>3351</v>
      </c>
      <c r="B3021" t="s">
        <v>16</v>
      </c>
      <c r="C3021" t="s">
        <v>3838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5">
      <c r="A3022" t="s">
        <v>3352</v>
      </c>
      <c r="B3022" t="s">
        <v>16</v>
      </c>
      <c r="C3022" t="s">
        <v>3838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5">
      <c r="A3023" t="s">
        <v>3353</v>
      </c>
      <c r="B3023" t="s">
        <v>16</v>
      </c>
      <c r="C3023" t="s">
        <v>3838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5">
      <c r="A3024" t="s">
        <v>3354</v>
      </c>
      <c r="B3024" t="s">
        <v>16</v>
      </c>
      <c r="C3024" t="s">
        <v>3838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5">
      <c r="A3025" t="s">
        <v>3355</v>
      </c>
      <c r="B3025" t="s">
        <v>16</v>
      </c>
      <c r="C3025" t="s">
        <v>3838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5">
      <c r="A3026" t="s">
        <v>3356</v>
      </c>
      <c r="B3026" t="s">
        <v>16</v>
      </c>
      <c r="C3026" t="s">
        <v>3838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5">
      <c r="A3027" t="s">
        <v>3357</v>
      </c>
      <c r="B3027" t="s">
        <v>12</v>
      </c>
      <c r="C3027" t="s">
        <v>3309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5">
      <c r="F3028" s="16" t="e">
        <f>+#REF!-#REF!+#REF!-#REF!</f>
        <v>#REF!</v>
      </c>
      <c r="G3028" s="16" t="e">
        <f t="shared" si="51"/>
        <v>#REF!</v>
      </c>
    </row>
  </sheetData>
  <autoFilter ref="A7:G3028" xr:uid="{00000000-0009-0000-0000-000009000000}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6"/>
  <sheetViews>
    <sheetView showGridLines="0" topLeftCell="B1" zoomScaleNormal="100" workbookViewId="0">
      <selection activeCell="B42" sqref="B42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30.6640625" style="10" customWidth="1"/>
    <col min="4" max="4" width="25.33203125" style="10" customWidth="1"/>
    <col min="5" max="5" width="18" style="8" hidden="1" customWidth="1"/>
    <col min="6" max="6" width="25.109375" style="8" hidden="1" customWidth="1"/>
    <col min="7" max="7" width="18.6640625" style="8" hidden="1" customWidth="1"/>
    <col min="8" max="8" width="19.21875" style="8" customWidth="1"/>
    <col min="9" max="9" width="13.109375" style="8" customWidth="1"/>
    <col min="10" max="16384" width="9.109375" style="8"/>
  </cols>
  <sheetData>
    <row r="1" spans="1:9" ht="72" customHeight="1" x14ac:dyDescent="0.25">
      <c r="A1" s="69"/>
      <c r="B1" s="80"/>
      <c r="C1" s="81"/>
      <c r="D1" s="93"/>
    </row>
    <row r="2" spans="1:9" x14ac:dyDescent="0.25">
      <c r="A2" s="70"/>
      <c r="B2" s="190" t="s">
        <v>3856</v>
      </c>
      <c r="C2" s="191"/>
      <c r="D2" s="192"/>
    </row>
    <row r="3" spans="1:9" x14ac:dyDescent="0.25">
      <c r="A3" s="70"/>
      <c r="B3" s="193" t="s">
        <v>2686</v>
      </c>
      <c r="C3" s="194"/>
      <c r="D3" s="195"/>
    </row>
    <row r="4" spans="1:9" ht="12.75" customHeight="1" x14ac:dyDescent="0.25">
      <c r="A4" s="70"/>
      <c r="B4" s="193" t="s">
        <v>3958</v>
      </c>
      <c r="C4" s="194"/>
      <c r="D4" s="195"/>
    </row>
    <row r="5" spans="1:9" ht="12.75" customHeight="1" thickBot="1" x14ac:dyDescent="0.3">
      <c r="A5" s="70"/>
      <c r="B5" s="196" t="s">
        <v>3859</v>
      </c>
      <c r="C5" s="197"/>
      <c r="D5" s="198"/>
    </row>
    <row r="6" spans="1:9" ht="12.75" customHeight="1" x14ac:dyDescent="0.25">
      <c r="A6" s="70"/>
      <c r="B6" s="78"/>
      <c r="C6" s="79"/>
      <c r="D6" s="83"/>
    </row>
    <row r="7" spans="1:9" ht="28.95" customHeight="1" x14ac:dyDescent="0.25">
      <c r="A7" s="70"/>
      <c r="B7" s="145"/>
      <c r="C7" s="146"/>
      <c r="D7" s="147"/>
    </row>
    <row r="8" spans="1:9" x14ac:dyDescent="0.25">
      <c r="A8" s="70"/>
      <c r="B8" s="148" t="s">
        <v>2687</v>
      </c>
      <c r="C8" s="13"/>
      <c r="D8" s="149">
        <f>+SUM(D9:D16)</f>
        <v>8991348.3300000001</v>
      </c>
      <c r="E8" s="134">
        <f>+SUM(E9:E16)</f>
        <v>8991.3483299999989</v>
      </c>
      <c r="F8" s="134">
        <f>+SUM(F9:F16)</f>
        <v>28712.5</v>
      </c>
      <c r="G8" s="118">
        <f>+E8-F8</f>
        <v>-19721.151669999999</v>
      </c>
      <c r="H8" s="143"/>
      <c r="I8" s="143"/>
    </row>
    <row r="9" spans="1:9" ht="15.6" customHeight="1" x14ac:dyDescent="0.25">
      <c r="A9" s="70"/>
      <c r="B9" s="150" t="s">
        <v>2688</v>
      </c>
      <c r="C9" s="11"/>
      <c r="D9" s="151">
        <v>8448184.5199999996</v>
      </c>
      <c r="E9" s="117">
        <f>+D9/1000</f>
        <v>8448.1845199999989</v>
      </c>
      <c r="F9" s="117">
        <v>26108.6</v>
      </c>
      <c r="G9" s="118">
        <f t="shared" ref="G9:G36" si="0">+E9-F9</f>
        <v>-17660.41548</v>
      </c>
      <c r="H9" s="143"/>
      <c r="I9" s="143"/>
    </row>
    <row r="10" spans="1:9" ht="14.4" customHeight="1" x14ac:dyDescent="0.25">
      <c r="A10" s="70"/>
      <c r="B10" s="150" t="s">
        <v>2689</v>
      </c>
      <c r="C10" s="11"/>
      <c r="D10" s="151">
        <v>12448.74</v>
      </c>
      <c r="E10" s="117">
        <f t="shared" ref="E10:E36" si="1">+D10/1000</f>
        <v>12.448739999999999</v>
      </c>
      <c r="F10" s="116">
        <v>0.2</v>
      </c>
      <c r="G10" s="118">
        <f t="shared" si="0"/>
        <v>12.24874</v>
      </c>
      <c r="H10" s="143"/>
      <c r="I10" s="143"/>
    </row>
    <row r="11" spans="1:9" ht="12" customHeight="1" x14ac:dyDescent="0.25">
      <c r="A11" s="70"/>
      <c r="B11" s="150" t="s">
        <v>2690</v>
      </c>
      <c r="C11" s="11"/>
      <c r="D11" s="151">
        <v>81091.510000000009</v>
      </c>
      <c r="E11" s="117">
        <f t="shared" si="1"/>
        <v>81.091510000000014</v>
      </c>
      <c r="F11" s="8">
        <v>684.9</v>
      </c>
      <c r="G11" s="118">
        <f t="shared" si="0"/>
        <v>-603.80849000000001</v>
      </c>
      <c r="H11" s="143"/>
      <c r="I11" s="143"/>
    </row>
    <row r="12" spans="1:9" hidden="1" x14ac:dyDescent="0.25">
      <c r="A12" s="70"/>
      <c r="B12" s="152" t="s">
        <v>3858</v>
      </c>
      <c r="C12" s="11"/>
      <c r="D12" s="151"/>
      <c r="E12" s="117">
        <f t="shared" si="1"/>
        <v>0</v>
      </c>
      <c r="F12" s="8">
        <v>40.5</v>
      </c>
      <c r="G12" s="118">
        <f t="shared" si="0"/>
        <v>-40.5</v>
      </c>
      <c r="H12" s="143"/>
      <c r="I12" s="143"/>
    </row>
    <row r="13" spans="1:9" ht="1.8" customHeight="1" x14ac:dyDescent="0.25">
      <c r="A13" s="70"/>
      <c r="B13" s="150" t="s">
        <v>2691</v>
      </c>
      <c r="C13" s="11"/>
      <c r="D13" s="151"/>
      <c r="E13" s="117">
        <f t="shared" si="1"/>
        <v>0</v>
      </c>
      <c r="F13" s="116">
        <v>2.5</v>
      </c>
      <c r="G13" s="118">
        <f t="shared" si="0"/>
        <v>-2.5</v>
      </c>
      <c r="H13" s="143"/>
      <c r="I13" s="143"/>
    </row>
    <row r="14" spans="1:9" x14ac:dyDescent="0.25">
      <c r="A14" s="70"/>
      <c r="B14" s="150" t="s">
        <v>2692</v>
      </c>
      <c r="C14" s="11"/>
      <c r="D14" s="151">
        <v>15660.09</v>
      </c>
      <c r="E14" s="117">
        <f t="shared" si="1"/>
        <v>15.66009</v>
      </c>
      <c r="F14" s="8">
        <v>76.3</v>
      </c>
      <c r="G14" s="118">
        <f t="shared" si="0"/>
        <v>-60.63991</v>
      </c>
      <c r="H14" s="143"/>
      <c r="I14" s="143"/>
    </row>
    <row r="15" spans="1:9" ht="4.8" hidden="1" customHeight="1" x14ac:dyDescent="0.25">
      <c r="A15" s="70"/>
      <c r="B15" s="150" t="s">
        <v>3842</v>
      </c>
      <c r="C15" s="11"/>
      <c r="D15" s="151"/>
      <c r="E15" s="117">
        <f t="shared" si="1"/>
        <v>0</v>
      </c>
      <c r="G15" s="118">
        <f t="shared" si="0"/>
        <v>0</v>
      </c>
      <c r="H15" s="143"/>
      <c r="I15" s="143"/>
    </row>
    <row r="16" spans="1:9" x14ac:dyDescent="0.25">
      <c r="A16" s="70"/>
      <c r="B16" s="150" t="s">
        <v>2693</v>
      </c>
      <c r="C16" s="11"/>
      <c r="D16" s="153">
        <v>433963.47</v>
      </c>
      <c r="E16" s="117">
        <f t="shared" si="1"/>
        <v>433.96346999999997</v>
      </c>
      <c r="F16" s="116">
        <v>1799.5</v>
      </c>
      <c r="G16" s="118">
        <f t="shared" si="0"/>
        <v>-1365.5365300000001</v>
      </c>
      <c r="H16" s="143"/>
      <c r="I16" s="143"/>
    </row>
    <row r="17" spans="1:9" x14ac:dyDescent="0.25">
      <c r="A17" s="70"/>
      <c r="B17" s="154"/>
      <c r="C17" s="14"/>
      <c r="D17" s="155"/>
      <c r="E17" s="117"/>
      <c r="G17" s="118">
        <f t="shared" si="0"/>
        <v>0</v>
      </c>
      <c r="H17" s="143"/>
    </row>
    <row r="18" spans="1:9" x14ac:dyDescent="0.25">
      <c r="A18" s="70"/>
      <c r="B18" s="148" t="s">
        <v>2694</v>
      </c>
      <c r="C18" s="13"/>
      <c r="D18" s="156">
        <f>+D19+D21+D20</f>
        <v>1039338.27</v>
      </c>
      <c r="E18" s="117">
        <f t="shared" si="1"/>
        <v>1039.33827</v>
      </c>
      <c r="F18" s="136">
        <f>+F19+F21+F20</f>
        <v>2841.3</v>
      </c>
      <c r="G18" s="118">
        <f t="shared" si="0"/>
        <v>-1801.9617300000002</v>
      </c>
      <c r="H18" s="143"/>
    </row>
    <row r="19" spans="1:9" x14ac:dyDescent="0.25">
      <c r="A19" s="70"/>
      <c r="B19" s="150" t="s">
        <v>2695</v>
      </c>
      <c r="C19" s="11"/>
      <c r="D19" s="157">
        <v>893997.74</v>
      </c>
      <c r="E19" s="117">
        <f t="shared" si="1"/>
        <v>893.99774000000002</v>
      </c>
      <c r="F19" s="117">
        <v>2422</v>
      </c>
      <c r="G19" s="118">
        <f t="shared" si="0"/>
        <v>-1528.00226</v>
      </c>
      <c r="H19" s="143"/>
    </row>
    <row r="20" spans="1:9" x14ac:dyDescent="0.25">
      <c r="A20" s="70"/>
      <c r="B20" s="150" t="s">
        <v>3954</v>
      </c>
      <c r="C20" s="11"/>
      <c r="D20" s="157">
        <v>63723.54</v>
      </c>
      <c r="E20" s="117">
        <f t="shared" si="1"/>
        <v>63.72354</v>
      </c>
      <c r="F20" s="8">
        <v>15.8</v>
      </c>
      <c r="G20" s="118">
        <f t="shared" si="0"/>
        <v>47.923540000000003</v>
      </c>
      <c r="H20" s="143"/>
    </row>
    <row r="21" spans="1:9" ht="16.5" customHeight="1" x14ac:dyDescent="0.25">
      <c r="A21" s="70"/>
      <c r="B21" s="150" t="s">
        <v>2693</v>
      </c>
      <c r="C21" s="11"/>
      <c r="D21" s="157">
        <v>81616.989999999991</v>
      </c>
      <c r="E21" s="117">
        <f t="shared" si="1"/>
        <v>81.616989999999987</v>
      </c>
      <c r="F21" s="8">
        <v>403.5</v>
      </c>
      <c r="G21" s="118">
        <f t="shared" si="0"/>
        <v>-321.88301000000001</v>
      </c>
      <c r="H21" s="143"/>
    </row>
    <row r="22" spans="1:9" ht="19.95" customHeight="1" x14ac:dyDescent="0.25">
      <c r="A22" s="70"/>
      <c r="B22" s="150" t="s">
        <v>2696</v>
      </c>
      <c r="C22" s="13"/>
      <c r="D22" s="157">
        <v>2706473.0300000003</v>
      </c>
      <c r="E22" s="117">
        <f t="shared" si="1"/>
        <v>2706.4730300000001</v>
      </c>
      <c r="F22" s="117">
        <v>4929.8</v>
      </c>
      <c r="G22" s="118">
        <f t="shared" si="0"/>
        <v>-2223.3269700000001</v>
      </c>
      <c r="H22" s="143"/>
    </row>
    <row r="23" spans="1:9" x14ac:dyDescent="0.25">
      <c r="A23" s="70"/>
      <c r="B23" s="148" t="s">
        <v>2698</v>
      </c>
      <c r="C23" s="13"/>
      <c r="D23" s="158">
        <f>D8-D18-D22</f>
        <v>5245537.03</v>
      </c>
      <c r="E23" s="117">
        <f t="shared" si="1"/>
        <v>5245.5370300000004</v>
      </c>
      <c r="F23" s="138">
        <f>F8-F18-F22</f>
        <v>20941.400000000001</v>
      </c>
      <c r="G23" s="118">
        <f t="shared" si="0"/>
        <v>-15695.862970000002</v>
      </c>
      <c r="H23" s="143"/>
    </row>
    <row r="24" spans="1:9" x14ac:dyDescent="0.25">
      <c r="A24" s="70"/>
      <c r="B24" s="154"/>
      <c r="C24" s="14"/>
      <c r="D24" s="155"/>
      <c r="E24" s="117">
        <f t="shared" si="1"/>
        <v>0</v>
      </c>
      <c r="G24" s="118">
        <f t="shared" si="0"/>
        <v>0</v>
      </c>
      <c r="H24" s="143"/>
    </row>
    <row r="25" spans="1:9" x14ac:dyDescent="0.25">
      <c r="A25" s="70"/>
      <c r="B25" s="148" t="s">
        <v>2699</v>
      </c>
      <c r="C25" s="13"/>
      <c r="D25" s="159">
        <f>+SUM(D26:D28)</f>
        <v>5179107.24</v>
      </c>
      <c r="E25" s="117">
        <f t="shared" si="1"/>
        <v>5179.1072400000003</v>
      </c>
      <c r="F25" s="136">
        <f>+SUM(F26:F28)</f>
        <v>21601</v>
      </c>
      <c r="G25" s="118">
        <f t="shared" si="0"/>
        <v>-16421.892759999999</v>
      </c>
      <c r="H25" s="143"/>
    </row>
    <row r="26" spans="1:9" ht="20.399999999999999" customHeight="1" x14ac:dyDescent="0.25">
      <c r="A26" s="70"/>
      <c r="B26" s="150" t="s">
        <v>2700</v>
      </c>
      <c r="C26" s="11"/>
      <c r="D26" s="160">
        <v>2525480.14</v>
      </c>
      <c r="E26" s="117">
        <f t="shared" si="1"/>
        <v>2525.4801400000001</v>
      </c>
      <c r="F26" s="117">
        <v>9421</v>
      </c>
      <c r="G26" s="118">
        <f t="shared" si="0"/>
        <v>-6895.5198600000003</v>
      </c>
      <c r="H26" s="143"/>
    </row>
    <row r="27" spans="1:9" ht="18" customHeight="1" x14ac:dyDescent="0.25">
      <c r="A27" s="70"/>
      <c r="B27" s="150" t="s">
        <v>2701</v>
      </c>
      <c r="C27" s="11"/>
      <c r="D27" s="161">
        <v>2213905.06</v>
      </c>
      <c r="E27" s="117">
        <f t="shared" si="1"/>
        <v>2213.90506</v>
      </c>
      <c r="F27" s="117">
        <v>10550.9</v>
      </c>
      <c r="G27" s="118">
        <f t="shared" si="0"/>
        <v>-8336.9949400000005</v>
      </c>
      <c r="H27" s="143"/>
    </row>
    <row r="28" spans="1:9" ht="15.6" customHeight="1" x14ac:dyDescent="0.25">
      <c r="A28" s="70"/>
      <c r="B28" s="150" t="s">
        <v>2702</v>
      </c>
      <c r="C28" s="11"/>
      <c r="D28" s="144">
        <v>439722.04000000004</v>
      </c>
      <c r="E28" s="117">
        <f t="shared" si="1"/>
        <v>439.72204000000005</v>
      </c>
      <c r="F28" s="117">
        <v>1629.1</v>
      </c>
      <c r="G28" s="118">
        <f t="shared" si="0"/>
        <v>-1189.3779599999998</v>
      </c>
      <c r="H28" s="143"/>
    </row>
    <row r="29" spans="1:9" x14ac:dyDescent="0.25">
      <c r="A29" s="70"/>
      <c r="B29" s="154"/>
      <c r="C29" s="14"/>
      <c r="D29" s="162"/>
      <c r="E29" s="117">
        <f t="shared" si="1"/>
        <v>0</v>
      </c>
      <c r="G29" s="118">
        <f t="shared" si="0"/>
        <v>0</v>
      </c>
      <c r="H29" s="143"/>
      <c r="I29" s="143"/>
    </row>
    <row r="30" spans="1:9" x14ac:dyDescent="0.25">
      <c r="A30" s="70"/>
      <c r="B30" s="148" t="s">
        <v>3955</v>
      </c>
      <c r="C30" s="13"/>
      <c r="D30" s="149">
        <f>+D23-D25</f>
        <v>66429.790000000037</v>
      </c>
      <c r="E30" s="117">
        <f t="shared" si="1"/>
        <v>66.42979000000004</v>
      </c>
      <c r="F30" s="134">
        <f>+F23-F25</f>
        <v>-659.59999999999854</v>
      </c>
      <c r="G30" s="118">
        <f t="shared" si="0"/>
        <v>726.02978999999857</v>
      </c>
      <c r="H30" s="143"/>
    </row>
    <row r="31" spans="1:9" ht="29.25" customHeight="1" x14ac:dyDescent="0.25">
      <c r="A31" s="70"/>
      <c r="B31" s="163" t="s">
        <v>3844</v>
      </c>
      <c r="C31" s="13"/>
      <c r="D31" s="164">
        <v>494490.62000000005</v>
      </c>
      <c r="E31" s="117">
        <f t="shared" si="1"/>
        <v>494.49062000000004</v>
      </c>
      <c r="F31" s="117">
        <v>2938.8</v>
      </c>
      <c r="G31" s="118">
        <f t="shared" si="0"/>
        <v>-2444.3093800000001</v>
      </c>
      <c r="H31" s="143"/>
    </row>
    <row r="32" spans="1:9" ht="12.6" customHeight="1" x14ac:dyDescent="0.25">
      <c r="A32" s="70"/>
      <c r="B32" s="150"/>
      <c r="C32" s="13"/>
      <c r="D32" s="165"/>
      <c r="E32" s="117">
        <f t="shared" si="1"/>
        <v>0</v>
      </c>
      <c r="G32" s="118">
        <f t="shared" si="0"/>
        <v>0</v>
      </c>
      <c r="H32" s="143"/>
    </row>
    <row r="33" spans="1:8" ht="27.6" customHeight="1" x14ac:dyDescent="0.25">
      <c r="A33" s="70"/>
      <c r="B33" s="148" t="s">
        <v>3941</v>
      </c>
      <c r="C33" s="13"/>
      <c r="D33" s="166">
        <f>+D30+D31</f>
        <v>560920.41000000015</v>
      </c>
      <c r="E33" s="117">
        <f t="shared" si="1"/>
        <v>560.92041000000017</v>
      </c>
      <c r="F33" s="135">
        <f>+F30+F31</f>
        <v>2279.2000000000016</v>
      </c>
      <c r="G33" s="118">
        <f t="shared" si="0"/>
        <v>-1718.2795900000015</v>
      </c>
    </row>
    <row r="34" spans="1:8" ht="18" customHeight="1" x14ac:dyDescent="0.25">
      <c r="A34" s="70"/>
      <c r="B34" s="167" t="s">
        <v>2704</v>
      </c>
      <c r="C34" s="12"/>
      <c r="D34" s="168">
        <v>133740.38978280048</v>
      </c>
      <c r="E34" s="117">
        <f t="shared" si="1"/>
        <v>133.74038978280049</v>
      </c>
      <c r="F34" s="116">
        <v>247.4</v>
      </c>
      <c r="G34" s="118">
        <f t="shared" si="0"/>
        <v>-113.65961021719951</v>
      </c>
    </row>
    <row r="35" spans="1:8" ht="22.5" hidden="1" customHeight="1" x14ac:dyDescent="0.25">
      <c r="A35" s="70"/>
      <c r="B35" s="150" t="s">
        <v>3841</v>
      </c>
      <c r="C35" s="13"/>
      <c r="D35" s="169">
        <v>0</v>
      </c>
      <c r="E35" s="117">
        <f t="shared" si="1"/>
        <v>0</v>
      </c>
      <c r="F35" s="119"/>
      <c r="G35" s="118">
        <f t="shared" si="0"/>
        <v>0</v>
      </c>
    </row>
    <row r="36" spans="1:8" ht="20.25" customHeight="1" thickBot="1" x14ac:dyDescent="0.3">
      <c r="A36" s="70"/>
      <c r="B36" s="148" t="s">
        <v>3942</v>
      </c>
      <c r="C36" s="13"/>
      <c r="D36" s="170">
        <f>+D33-D34</f>
        <v>427180.02021719969</v>
      </c>
      <c r="E36" s="117">
        <f t="shared" si="1"/>
        <v>427.18002021719968</v>
      </c>
      <c r="F36" s="137">
        <f>+F33-F34</f>
        <v>2031.8000000000015</v>
      </c>
      <c r="G36" s="118">
        <f t="shared" si="0"/>
        <v>-1604.6199797828019</v>
      </c>
      <c r="H36" s="179"/>
    </row>
    <row r="37" spans="1:8" ht="13.8" thickTop="1" x14ac:dyDescent="0.25">
      <c r="A37" s="70"/>
      <c r="B37" s="154"/>
      <c r="C37" s="14"/>
      <c r="D37" s="171">
        <f>+D36-[1]ER!$B$31</f>
        <v>0</v>
      </c>
      <c r="E37" s="125"/>
    </row>
    <row r="38" spans="1:8" x14ac:dyDescent="0.25">
      <c r="A38" s="70"/>
      <c r="B38" s="172"/>
      <c r="C38" s="72"/>
      <c r="D38" s="173"/>
      <c r="E38" s="125"/>
    </row>
    <row r="39" spans="1:8" x14ac:dyDescent="0.25">
      <c r="A39" s="70"/>
      <c r="B39" s="174"/>
      <c r="D39" s="162"/>
      <c r="E39" s="125"/>
    </row>
    <row r="40" spans="1:8" ht="19.5" customHeight="1" x14ac:dyDescent="0.25">
      <c r="A40" s="70"/>
      <c r="B40" s="174"/>
      <c r="D40" s="162"/>
      <c r="E40" s="125"/>
    </row>
    <row r="41" spans="1:8" x14ac:dyDescent="0.25">
      <c r="A41" s="70"/>
      <c r="B41" s="174"/>
      <c r="D41" s="162"/>
      <c r="E41" s="125"/>
    </row>
    <row r="42" spans="1:8" x14ac:dyDescent="0.25">
      <c r="A42" s="70"/>
      <c r="B42" s="174"/>
      <c r="D42" s="162"/>
      <c r="E42" s="125"/>
    </row>
    <row r="43" spans="1:8" x14ac:dyDescent="0.25">
      <c r="A43" s="70"/>
      <c r="B43" s="174"/>
      <c r="D43" s="162"/>
    </row>
    <row r="44" spans="1:8" x14ac:dyDescent="0.25">
      <c r="A44" s="70"/>
      <c r="B44" s="174"/>
      <c r="D44" s="162"/>
    </row>
    <row r="45" spans="1:8" x14ac:dyDescent="0.25">
      <c r="A45" s="70"/>
      <c r="B45" s="174"/>
      <c r="D45" s="162"/>
    </row>
    <row r="46" spans="1:8" x14ac:dyDescent="0.25">
      <c r="A46" s="70"/>
      <c r="B46" s="174"/>
      <c r="D46" s="162"/>
    </row>
    <row r="47" spans="1:8" x14ac:dyDescent="0.25">
      <c r="A47" s="70"/>
      <c r="B47" s="174"/>
      <c r="D47" s="162"/>
    </row>
    <row r="48" spans="1:8" ht="13.8" thickBot="1" x14ac:dyDescent="0.3">
      <c r="A48" s="71"/>
      <c r="B48" s="175"/>
      <c r="C48" s="176"/>
      <c r="D48" s="177"/>
    </row>
    <row r="49" spans="4:20" x14ac:dyDescent="0.25">
      <c r="D49" s="94"/>
    </row>
    <row r="50" spans="4:20" x14ac:dyDescent="0.25">
      <c r="D50" s="94">
        <f>+D3</f>
        <v>0</v>
      </c>
    </row>
    <row r="51" spans="4:20" x14ac:dyDescent="0.25">
      <c r="D51" s="120"/>
    </row>
    <row r="56" spans="4:20" x14ac:dyDescent="0.2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4:20" x14ac:dyDescent="0.2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4:20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4:20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4:20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4:20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4:20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4:20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4:20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5:20" x14ac:dyDescent="0.2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5:20" x14ac:dyDescent="0.25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2"/>
  <sheetViews>
    <sheetView topLeftCell="A41" workbookViewId="0">
      <selection activeCell="D58" sqref="D58"/>
    </sheetView>
  </sheetViews>
  <sheetFormatPr baseColWidth="10" defaultRowHeight="13.2" x14ac:dyDescent="0.25"/>
  <cols>
    <col min="1" max="1" width="30.6640625" customWidth="1"/>
    <col min="4" max="4" width="14" style="16" bestFit="1" customWidth="1"/>
  </cols>
  <sheetData>
    <row r="4" spans="1:4" x14ac:dyDescent="0.25">
      <c r="A4" t="s">
        <v>0</v>
      </c>
    </row>
    <row r="5" spans="1:4" x14ac:dyDescent="0.25">
      <c r="A5" t="s">
        <v>1</v>
      </c>
    </row>
    <row r="6" spans="1:4" x14ac:dyDescent="0.25">
      <c r="A6" t="s">
        <v>581</v>
      </c>
      <c r="C6" t="s">
        <v>570</v>
      </c>
      <c r="D6" s="16">
        <v>20661764.800000001</v>
      </c>
    </row>
    <row r="7" spans="1:4" x14ac:dyDescent="0.25">
      <c r="A7" t="s">
        <v>582</v>
      </c>
      <c r="D7" s="16">
        <v>1276266.97</v>
      </c>
    </row>
    <row r="8" spans="1:4" x14ac:dyDescent="0.25">
      <c r="A8" t="s">
        <v>583</v>
      </c>
      <c r="D8" s="16">
        <v>5436455.3900000006</v>
      </c>
    </row>
    <row r="9" spans="1:4" x14ac:dyDescent="0.25">
      <c r="A9" t="s">
        <v>3852</v>
      </c>
      <c r="D9" s="16">
        <v>41287842.399999999</v>
      </c>
    </row>
    <row r="10" spans="1:4" x14ac:dyDescent="0.25">
      <c r="D10" s="16">
        <v>68662329.560000002</v>
      </c>
    </row>
    <row r="11" spans="1:4" x14ac:dyDescent="0.25">
      <c r="A11" t="s">
        <v>2</v>
      </c>
    </row>
    <row r="12" spans="1:4" x14ac:dyDescent="0.25">
      <c r="A12" t="s">
        <v>571</v>
      </c>
      <c r="D12" s="16">
        <v>8398579.6500000004</v>
      </c>
    </row>
    <row r="13" spans="1:4" x14ac:dyDescent="0.25">
      <c r="D13" s="16">
        <v>8398579.6500000004</v>
      </c>
    </row>
    <row r="14" spans="1:4" x14ac:dyDescent="0.25">
      <c r="A14" t="s">
        <v>3</v>
      </c>
    </row>
    <row r="15" spans="1:4" x14ac:dyDescent="0.25">
      <c r="A15" t="s">
        <v>584</v>
      </c>
      <c r="D15" s="16">
        <v>3347624.71</v>
      </c>
    </row>
    <row r="17" spans="1:4" x14ac:dyDescent="0.25">
      <c r="A17" t="s">
        <v>572</v>
      </c>
      <c r="C17" t="s">
        <v>570</v>
      </c>
      <c r="D17" s="16">
        <v>80408533.920000002</v>
      </c>
    </row>
    <row r="19" spans="1:4" x14ac:dyDescent="0.25">
      <c r="A19" t="s">
        <v>4</v>
      </c>
    </row>
    <row r="20" spans="1:4" x14ac:dyDescent="0.25">
      <c r="A20" t="s">
        <v>5</v>
      </c>
    </row>
    <row r="21" spans="1:4" x14ac:dyDescent="0.25">
      <c r="A21" t="s">
        <v>585</v>
      </c>
      <c r="D21" s="16">
        <v>50710655.140000001</v>
      </c>
    </row>
    <row r="22" spans="1:4" x14ac:dyDescent="0.25">
      <c r="A22" t="s">
        <v>6</v>
      </c>
      <c r="D22" s="16">
        <v>91630.450000000012</v>
      </c>
    </row>
    <row r="23" spans="1:4" x14ac:dyDescent="0.25">
      <c r="D23" s="16">
        <v>50802285.590000004</v>
      </c>
    </row>
    <row r="24" spans="1:4" x14ac:dyDescent="0.25">
      <c r="A24" t="s">
        <v>7</v>
      </c>
    </row>
    <row r="25" spans="1:4" x14ac:dyDescent="0.25">
      <c r="A25" t="s">
        <v>8</v>
      </c>
      <c r="D25" s="16">
        <v>2432846.1</v>
      </c>
    </row>
    <row r="26" spans="1:4" x14ac:dyDescent="0.25">
      <c r="A26" t="s">
        <v>9</v>
      </c>
      <c r="D26" s="16">
        <v>1993060.83</v>
      </c>
    </row>
    <row r="27" spans="1:4" x14ac:dyDescent="0.25">
      <c r="D27" s="16">
        <v>4425906.93</v>
      </c>
    </row>
    <row r="29" spans="1:4" x14ac:dyDescent="0.25">
      <c r="A29" t="s">
        <v>573</v>
      </c>
      <c r="D29" s="16">
        <v>55228192.520000003</v>
      </c>
    </row>
    <row r="30" spans="1:4" x14ac:dyDescent="0.25">
      <c r="A30" t="s">
        <v>10</v>
      </c>
      <c r="D30" s="16">
        <v>25180341.400000002</v>
      </c>
    </row>
    <row r="31" spans="1:4" x14ac:dyDescent="0.25">
      <c r="A31" t="s">
        <v>11</v>
      </c>
      <c r="D31" s="16">
        <v>20333675</v>
      </c>
    </row>
    <row r="32" spans="1:4" x14ac:dyDescent="0.25">
      <c r="A32" t="s">
        <v>3853</v>
      </c>
      <c r="D32" s="16">
        <v>4846666.4000000022</v>
      </c>
    </row>
    <row r="34" spans="1:4" x14ac:dyDescent="0.25">
      <c r="A34" t="s">
        <v>574</v>
      </c>
      <c r="C34" t="s">
        <v>570</v>
      </c>
      <c r="D34" s="16">
        <v>80408533.920000002</v>
      </c>
    </row>
    <row r="39" spans="1:4" x14ac:dyDescent="0.25">
      <c r="A39" t="s">
        <v>2687</v>
      </c>
      <c r="D39" s="16">
        <v>18831522.289999999</v>
      </c>
    </row>
    <row r="40" spans="1:4" x14ac:dyDescent="0.25">
      <c r="A40" t="s">
        <v>2688</v>
      </c>
      <c r="D40" s="16">
        <v>15861409.960000001</v>
      </c>
    </row>
    <row r="41" spans="1:4" x14ac:dyDescent="0.25">
      <c r="A41" t="s">
        <v>2689</v>
      </c>
      <c r="D41" s="16">
        <v>645793.04</v>
      </c>
    </row>
    <row r="42" spans="1:4" x14ac:dyDescent="0.25">
      <c r="A42" t="s">
        <v>2690</v>
      </c>
      <c r="D42" s="16">
        <v>104642.46</v>
      </c>
    </row>
    <row r="43" spans="1:4" x14ac:dyDescent="0.25">
      <c r="A43" t="s">
        <v>2691</v>
      </c>
      <c r="D43" s="16">
        <v>25608.65</v>
      </c>
    </row>
    <row r="44" spans="1:4" x14ac:dyDescent="0.25">
      <c r="A44" t="s">
        <v>2692</v>
      </c>
      <c r="D44" s="16">
        <v>285210.73</v>
      </c>
    </row>
    <row r="45" spans="1:4" x14ac:dyDescent="0.25">
      <c r="A45" t="s">
        <v>3842</v>
      </c>
      <c r="D45" s="16">
        <v>988.04</v>
      </c>
    </row>
    <row r="46" spans="1:4" x14ac:dyDescent="0.25">
      <c r="A46" t="s">
        <v>2693</v>
      </c>
      <c r="D46" s="16">
        <v>1907869.41</v>
      </c>
    </row>
    <row r="47" spans="1:4" x14ac:dyDescent="0.25">
      <c r="A47" t="s">
        <v>2694</v>
      </c>
      <c r="D47" s="16">
        <v>1526896.81</v>
      </c>
    </row>
    <row r="48" spans="1:4" x14ac:dyDescent="0.25">
      <c r="A48" t="s">
        <v>2695</v>
      </c>
      <c r="D48" s="16">
        <v>1183908.5900000001</v>
      </c>
    </row>
    <row r="49" spans="1:4" x14ac:dyDescent="0.25">
      <c r="A49" t="s">
        <v>2693</v>
      </c>
      <c r="D49" s="16">
        <v>342988.22</v>
      </c>
    </row>
    <row r="50" spans="1:4" x14ac:dyDescent="0.25">
      <c r="A50" t="s">
        <v>2696</v>
      </c>
      <c r="D50" s="16">
        <v>3388825.57</v>
      </c>
    </row>
    <row r="51" spans="1:4" x14ac:dyDescent="0.25">
      <c r="A51" t="s">
        <v>2698</v>
      </c>
      <c r="D51" s="16">
        <v>13915799.91</v>
      </c>
    </row>
    <row r="53" spans="1:4" x14ac:dyDescent="0.25">
      <c r="A53" t="s">
        <v>2699</v>
      </c>
      <c r="D53" s="16">
        <v>14197049.24</v>
      </c>
    </row>
    <row r="54" spans="1:4" x14ac:dyDescent="0.25">
      <c r="A54" t="s">
        <v>2700</v>
      </c>
      <c r="D54" s="16">
        <v>6947856.6500000004</v>
      </c>
    </row>
    <row r="55" spans="1:4" x14ac:dyDescent="0.25">
      <c r="A55" t="s">
        <v>2701</v>
      </c>
      <c r="D55" s="16">
        <v>6303074.5700000003</v>
      </c>
    </row>
    <row r="56" spans="1:4" x14ac:dyDescent="0.25">
      <c r="A56" t="s">
        <v>2702</v>
      </c>
      <c r="D56" s="16">
        <v>946118.02</v>
      </c>
    </row>
    <row r="57" spans="1:4" x14ac:dyDescent="0.25">
      <c r="A57" t="s">
        <v>3843</v>
      </c>
      <c r="D57" s="16">
        <v>-281249.33000000007</v>
      </c>
    </row>
    <row r="58" spans="1:4" x14ac:dyDescent="0.25">
      <c r="A58" t="s">
        <v>3854</v>
      </c>
      <c r="D58" s="16">
        <v>1365125.3800000001</v>
      </c>
    </row>
    <row r="59" spans="1:4" x14ac:dyDescent="0.25">
      <c r="A59" t="s">
        <v>3855</v>
      </c>
      <c r="D59" s="16">
        <v>1083876.05</v>
      </c>
    </row>
    <row r="60" spans="1:4" x14ac:dyDescent="0.25">
      <c r="A60" t="s">
        <v>2704</v>
      </c>
      <c r="D60" s="16">
        <v>452326.2</v>
      </c>
    </row>
    <row r="61" spans="1:4" x14ac:dyDescent="0.25">
      <c r="A61" t="s">
        <v>3841</v>
      </c>
      <c r="D61" s="16">
        <v>59106.85</v>
      </c>
    </row>
    <row r="62" spans="1:4" x14ac:dyDescent="0.25">
      <c r="A62" t="s">
        <v>3850</v>
      </c>
      <c r="D62" s="16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14"/>
  <sheetViews>
    <sheetView workbookViewId="0">
      <selection activeCell="A22" sqref="A22"/>
    </sheetView>
  </sheetViews>
  <sheetFormatPr baseColWidth="10" defaultRowHeight="13.2" x14ac:dyDescent="0.25"/>
  <cols>
    <col min="1" max="1" width="21.88671875" customWidth="1"/>
    <col min="2" max="2" width="28.33203125" customWidth="1"/>
    <col min="3" max="3" width="14.33203125" customWidth="1"/>
  </cols>
  <sheetData>
    <row r="4" spans="1:3" x14ac:dyDescent="0.25">
      <c r="A4" s="96" t="s">
        <v>283</v>
      </c>
      <c r="B4" s="96" t="s">
        <v>3846</v>
      </c>
      <c r="C4" s="97">
        <v>43496</v>
      </c>
    </row>
    <row r="5" spans="1:3" x14ac:dyDescent="0.25">
      <c r="A5" s="98" t="s">
        <v>1381</v>
      </c>
      <c r="B5" s="98" t="s">
        <v>289</v>
      </c>
      <c r="C5" s="99">
        <f>IFERROR(VLOOKUP(A5,'[2]BALANCE 31 01 2019'!$A:$G,7,FALSE),0)</f>
        <v>20333675</v>
      </c>
    </row>
    <row r="6" spans="1:3" x14ac:dyDescent="0.25">
      <c r="A6" s="98" t="s">
        <v>1385</v>
      </c>
      <c r="B6" s="98" t="s">
        <v>299</v>
      </c>
      <c r="C6" s="99">
        <f>IFERROR(VLOOKUP(A6,'[2]BALANCE 31 01 2019'!$A:$G,7,FALSE),0)</f>
        <v>2732776.81</v>
      </c>
    </row>
    <row r="7" spans="1:3" x14ac:dyDescent="0.25">
      <c r="A7" s="98" t="s">
        <v>1389</v>
      </c>
      <c r="B7" s="98" t="s">
        <v>307</v>
      </c>
      <c r="C7" s="99">
        <f>IFERROR(VLOOKUP(A7,'[2]BALANCE 31 01 2019'!$A:$G,7,FALSE),0)</f>
        <v>4162492.53</v>
      </c>
    </row>
    <row r="8" spans="1:3" x14ac:dyDescent="0.25">
      <c r="A8" s="98" t="s">
        <v>1394</v>
      </c>
      <c r="B8" s="98" t="s">
        <v>1391</v>
      </c>
      <c r="C8" s="99">
        <f>IFERROR(VLOOKUP(A8,'[2]BALANCE 31 01 2019'!$A:$G,7,FALSE),0)</f>
        <v>-3217397.13</v>
      </c>
    </row>
    <row r="9" spans="1:3" x14ac:dyDescent="0.25">
      <c r="A9" s="100" t="s">
        <v>3847</v>
      </c>
      <c r="B9" s="100" t="s">
        <v>3848</v>
      </c>
      <c r="C9" s="101">
        <f>[2]ER!B30</f>
        <v>62474.649999999121</v>
      </c>
    </row>
    <row r="10" spans="1:3" x14ac:dyDescent="0.25">
      <c r="A10" s="98" t="s">
        <v>1398</v>
      </c>
      <c r="B10" s="98" t="s">
        <v>566</v>
      </c>
      <c r="C10" s="99">
        <f>IFERROR(VLOOKUP(A10,'[2]BALANCE 31 01 2019'!$A:$G,7,FALSE),0)</f>
        <v>595538.5</v>
      </c>
    </row>
    <row r="11" spans="1:3" x14ac:dyDescent="0.25">
      <c r="A11" s="98" t="s">
        <v>3327</v>
      </c>
      <c r="B11" s="98" t="s">
        <v>3643</v>
      </c>
      <c r="C11" s="99">
        <f>IFERROR(VLOOKUP(A11,'[2]BALANCE 31 01 2019'!$A:$G,7,FALSE),0)</f>
        <v>812.69</v>
      </c>
    </row>
    <row r="12" spans="1:3" x14ac:dyDescent="0.25">
      <c r="A12" s="98"/>
      <c r="B12" s="98" t="s">
        <v>3849</v>
      </c>
      <c r="C12" s="102">
        <f>SUM(C5:C11)</f>
        <v>24670373.050000001</v>
      </c>
    </row>
    <row r="14" spans="1:3" x14ac:dyDescent="0.25">
      <c r="C14" s="26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A6AB7-A31E-447A-8A96-49FDF724A76C}">
  <dimension ref="A6:I105"/>
  <sheetViews>
    <sheetView topLeftCell="A49" workbookViewId="0">
      <selection activeCell="G49" sqref="G1:I1048576"/>
    </sheetView>
  </sheetViews>
  <sheetFormatPr baseColWidth="10" defaultRowHeight="13.2" x14ac:dyDescent="0.25"/>
  <cols>
    <col min="1" max="1" width="23.6640625" customWidth="1"/>
    <col min="2" max="2" width="30.21875" customWidth="1"/>
    <col min="3" max="3" width="15" customWidth="1"/>
    <col min="4" max="4" width="17.33203125" customWidth="1"/>
    <col min="5" max="5" width="14.33203125" customWidth="1"/>
    <col min="6" max="6" width="14.6640625" customWidth="1"/>
    <col min="7" max="8" width="0" style="139" hidden="1" customWidth="1"/>
    <col min="9" max="9" width="0" hidden="1" customWidth="1"/>
  </cols>
  <sheetData>
    <row r="6" spans="1:8" x14ac:dyDescent="0.25">
      <c r="A6" s="98" t="s">
        <v>282</v>
      </c>
      <c r="B6" s="98" t="s">
        <v>283</v>
      </c>
      <c r="C6" s="124">
        <v>-25578721.109999999</v>
      </c>
      <c r="D6" s="124">
        <v>2031790.4900000002</v>
      </c>
      <c r="E6" s="124">
        <v>4063575.98</v>
      </c>
      <c r="F6" s="124">
        <v>-27610506.599999998</v>
      </c>
      <c r="G6" s="139">
        <f>+F6/1000</f>
        <v>-27610.506599999997</v>
      </c>
      <c r="H6" s="139">
        <f>+G6*-1</f>
        <v>27610.506599999997</v>
      </c>
    </row>
    <row r="7" spans="1:8" x14ac:dyDescent="0.25">
      <c r="A7" s="98" t="s">
        <v>284</v>
      </c>
      <c r="B7" s="98" t="s">
        <v>283</v>
      </c>
      <c r="C7" s="124">
        <v>-23366785.810000002</v>
      </c>
      <c r="D7" s="124">
        <v>2031785.49</v>
      </c>
      <c r="E7" s="124">
        <v>2259709.5699999998</v>
      </c>
      <c r="F7" s="124">
        <v>-23594709.890000001</v>
      </c>
      <c r="G7" s="139">
        <f t="shared" ref="G7:G70" si="0">+F7/1000</f>
        <v>-23594.709890000002</v>
      </c>
      <c r="H7" s="139">
        <f t="shared" ref="H7:H70" si="1">+G7*-1</f>
        <v>23594.709890000002</v>
      </c>
    </row>
    <row r="8" spans="1:8" x14ac:dyDescent="0.25">
      <c r="A8" s="98" t="s">
        <v>285</v>
      </c>
      <c r="B8" s="98" t="s">
        <v>286</v>
      </c>
      <c r="C8" s="124">
        <v>-20333675</v>
      </c>
      <c r="D8" s="124">
        <v>0</v>
      </c>
      <c r="E8" s="124">
        <v>0</v>
      </c>
      <c r="F8" s="124">
        <v>-20333675</v>
      </c>
      <c r="G8" s="139">
        <f t="shared" si="0"/>
        <v>-20333.674999999999</v>
      </c>
      <c r="H8" s="139">
        <f t="shared" si="1"/>
        <v>20333.674999999999</v>
      </c>
    </row>
    <row r="9" spans="1:8" x14ac:dyDescent="0.25">
      <c r="A9" s="98" t="s">
        <v>287</v>
      </c>
      <c r="B9" s="98" t="s">
        <v>286</v>
      </c>
      <c r="C9" s="124">
        <v>-20333675</v>
      </c>
      <c r="D9" s="124">
        <v>0</v>
      </c>
      <c r="E9" s="124">
        <v>0</v>
      </c>
      <c r="F9" s="124">
        <v>-20333675</v>
      </c>
      <c r="G9" s="139">
        <f t="shared" si="0"/>
        <v>-20333.674999999999</v>
      </c>
      <c r="H9" s="139">
        <f t="shared" si="1"/>
        <v>20333.674999999999</v>
      </c>
    </row>
    <row r="10" spans="1:8" x14ac:dyDescent="0.25">
      <c r="A10" s="98" t="s">
        <v>288</v>
      </c>
      <c r="B10" s="98" t="s">
        <v>289</v>
      </c>
      <c r="C10" s="124">
        <v>-20333675</v>
      </c>
      <c r="D10" s="124">
        <v>0</v>
      </c>
      <c r="E10" s="124">
        <v>0</v>
      </c>
      <c r="F10" s="124">
        <v>-20333675</v>
      </c>
      <c r="G10" s="139">
        <f t="shared" si="0"/>
        <v>-20333.674999999999</v>
      </c>
      <c r="H10" s="139">
        <f t="shared" si="1"/>
        <v>20333.674999999999</v>
      </c>
    </row>
    <row r="11" spans="1:8" x14ac:dyDescent="0.25">
      <c r="A11" s="98" t="s">
        <v>290</v>
      </c>
      <c r="B11" s="98" t="s">
        <v>289</v>
      </c>
      <c r="C11" s="124">
        <v>-20333675</v>
      </c>
      <c r="D11" s="124">
        <v>0</v>
      </c>
      <c r="E11" s="124">
        <v>0</v>
      </c>
      <c r="F11" s="124">
        <v>-20333675</v>
      </c>
      <c r="G11" s="139">
        <f t="shared" si="0"/>
        <v>-20333.674999999999</v>
      </c>
      <c r="H11" s="139">
        <f t="shared" si="1"/>
        <v>20333.674999999999</v>
      </c>
    </row>
    <row r="12" spans="1:8" x14ac:dyDescent="0.25">
      <c r="A12" s="98" t="s">
        <v>292</v>
      </c>
      <c r="B12" s="98" t="s">
        <v>291</v>
      </c>
      <c r="C12" s="124">
        <v>-20333675</v>
      </c>
      <c r="D12" s="124">
        <v>0</v>
      </c>
      <c r="E12" s="124">
        <v>0</v>
      </c>
      <c r="F12" s="124">
        <v>-20333675</v>
      </c>
      <c r="G12" s="139">
        <f t="shared" si="0"/>
        <v>-20333.674999999999</v>
      </c>
      <c r="H12" s="139">
        <f t="shared" si="1"/>
        <v>20333.674999999999</v>
      </c>
    </row>
    <row r="13" spans="1:8" x14ac:dyDescent="0.25">
      <c r="A13" s="98" t="s">
        <v>1378</v>
      </c>
      <c r="B13" s="98" t="s">
        <v>289</v>
      </c>
      <c r="C13" s="124">
        <v>-20333675</v>
      </c>
      <c r="D13" s="124">
        <v>0</v>
      </c>
      <c r="E13" s="124">
        <v>0</v>
      </c>
      <c r="F13" s="124">
        <v>-20333675</v>
      </c>
      <c r="G13" s="139">
        <f t="shared" si="0"/>
        <v>-20333.674999999999</v>
      </c>
      <c r="H13" s="139">
        <f t="shared" si="1"/>
        <v>20333.674999999999</v>
      </c>
    </row>
    <row r="14" spans="1:8" s="27" customFormat="1" x14ac:dyDescent="0.25">
      <c r="A14" s="140" t="s">
        <v>1379</v>
      </c>
      <c r="B14" s="140" t="s">
        <v>289</v>
      </c>
      <c r="C14" s="141">
        <v>-20333675</v>
      </c>
      <c r="D14" s="141">
        <v>0</v>
      </c>
      <c r="E14" s="141">
        <v>0</v>
      </c>
      <c r="F14" s="141">
        <v>-20333675</v>
      </c>
      <c r="G14" s="142">
        <f t="shared" si="0"/>
        <v>-20333.674999999999</v>
      </c>
      <c r="H14" s="142">
        <f t="shared" si="1"/>
        <v>20333.674999999999</v>
      </c>
    </row>
    <row r="15" spans="1:8" x14ac:dyDescent="0.25">
      <c r="A15" s="98" t="s">
        <v>3862</v>
      </c>
      <c r="B15" s="98" t="s">
        <v>3863</v>
      </c>
      <c r="C15" s="124">
        <v>0</v>
      </c>
      <c r="D15" s="124">
        <v>0</v>
      </c>
      <c r="E15" s="124">
        <v>0</v>
      </c>
      <c r="F15" s="124">
        <v>0</v>
      </c>
      <c r="G15" s="139">
        <f t="shared" si="0"/>
        <v>0</v>
      </c>
      <c r="H15" s="139">
        <f t="shared" si="1"/>
        <v>0</v>
      </c>
    </row>
    <row r="16" spans="1:8" x14ac:dyDescent="0.25">
      <c r="A16" s="98" t="s">
        <v>3864</v>
      </c>
      <c r="B16" s="98" t="s">
        <v>3865</v>
      </c>
      <c r="C16" s="124">
        <v>0</v>
      </c>
      <c r="D16" s="124">
        <v>0</v>
      </c>
      <c r="E16" s="124">
        <v>0</v>
      </c>
      <c r="F16" s="124">
        <v>0</v>
      </c>
      <c r="G16" s="139">
        <f t="shared" si="0"/>
        <v>0</v>
      </c>
      <c r="H16" s="139">
        <f t="shared" si="1"/>
        <v>0</v>
      </c>
    </row>
    <row r="17" spans="1:9" x14ac:dyDescent="0.25">
      <c r="A17" s="98" t="s">
        <v>3866</v>
      </c>
      <c r="B17" s="98" t="s">
        <v>3865</v>
      </c>
      <c r="C17" s="124">
        <v>0</v>
      </c>
      <c r="D17" s="124">
        <v>0</v>
      </c>
      <c r="E17" s="124">
        <v>0</v>
      </c>
      <c r="F17" s="124">
        <v>0</v>
      </c>
      <c r="G17" s="139">
        <f t="shared" si="0"/>
        <v>0</v>
      </c>
      <c r="H17" s="139">
        <f t="shared" si="1"/>
        <v>0</v>
      </c>
    </row>
    <row r="18" spans="1:9" x14ac:dyDescent="0.25">
      <c r="A18" s="98" t="s">
        <v>3867</v>
      </c>
      <c r="B18" s="98" t="s">
        <v>291</v>
      </c>
      <c r="C18" s="124">
        <v>0</v>
      </c>
      <c r="D18" s="124">
        <v>0</v>
      </c>
      <c r="E18" s="124">
        <v>0</v>
      </c>
      <c r="F18" s="124">
        <v>0</v>
      </c>
      <c r="G18" s="139">
        <f t="shared" si="0"/>
        <v>0</v>
      </c>
      <c r="H18" s="139">
        <f t="shared" si="1"/>
        <v>0</v>
      </c>
    </row>
    <row r="19" spans="1:9" x14ac:dyDescent="0.25">
      <c r="A19" s="98" t="s">
        <v>3868</v>
      </c>
      <c r="B19" s="98" t="s">
        <v>3863</v>
      </c>
      <c r="C19" s="124">
        <v>0</v>
      </c>
      <c r="D19" s="124">
        <v>0</v>
      </c>
      <c r="E19" s="124">
        <v>0</v>
      </c>
      <c r="F19" s="124">
        <v>0</v>
      </c>
      <c r="G19" s="139">
        <f t="shared" si="0"/>
        <v>0</v>
      </c>
      <c r="H19" s="139">
        <f t="shared" si="1"/>
        <v>0</v>
      </c>
    </row>
    <row r="20" spans="1:9" x14ac:dyDescent="0.25">
      <c r="A20" s="98" t="s">
        <v>3869</v>
      </c>
      <c r="B20" s="98" t="s">
        <v>3870</v>
      </c>
      <c r="C20" s="124">
        <v>0</v>
      </c>
      <c r="D20" s="124">
        <v>0</v>
      </c>
      <c r="E20" s="124">
        <v>0</v>
      </c>
      <c r="F20" s="124">
        <v>0</v>
      </c>
      <c r="G20" s="139">
        <f t="shared" si="0"/>
        <v>0</v>
      </c>
      <c r="H20" s="139">
        <f t="shared" si="1"/>
        <v>0</v>
      </c>
    </row>
    <row r="21" spans="1:9" x14ac:dyDescent="0.25">
      <c r="A21" s="98" t="s">
        <v>3871</v>
      </c>
      <c r="B21" s="98" t="s">
        <v>3870</v>
      </c>
      <c r="C21" s="124">
        <v>0</v>
      </c>
      <c r="D21" s="124">
        <v>0</v>
      </c>
      <c r="E21" s="124">
        <v>0</v>
      </c>
      <c r="F21" s="124">
        <v>0</v>
      </c>
      <c r="G21" s="139">
        <f t="shared" si="0"/>
        <v>0</v>
      </c>
      <c r="H21" s="139">
        <f t="shared" si="1"/>
        <v>0</v>
      </c>
    </row>
    <row r="22" spans="1:9" x14ac:dyDescent="0.25">
      <c r="A22" s="98" t="s">
        <v>3872</v>
      </c>
      <c r="B22" s="98" t="s">
        <v>3873</v>
      </c>
      <c r="C22" s="124">
        <v>0</v>
      </c>
      <c r="D22" s="124">
        <v>0</v>
      </c>
      <c r="E22" s="124">
        <v>0</v>
      </c>
      <c r="F22" s="124">
        <v>0</v>
      </c>
      <c r="G22" s="139">
        <f t="shared" si="0"/>
        <v>0</v>
      </c>
      <c r="H22" s="139">
        <f t="shared" si="1"/>
        <v>0</v>
      </c>
    </row>
    <row r="23" spans="1:9" x14ac:dyDescent="0.25">
      <c r="A23" s="98" t="s">
        <v>3874</v>
      </c>
      <c r="B23" s="98" t="s">
        <v>3875</v>
      </c>
      <c r="C23" s="124">
        <v>0</v>
      </c>
      <c r="D23" s="124">
        <v>0</v>
      </c>
      <c r="E23" s="124">
        <v>0</v>
      </c>
      <c r="F23" s="124">
        <v>0</v>
      </c>
      <c r="G23" s="139">
        <f t="shared" si="0"/>
        <v>0</v>
      </c>
      <c r="H23" s="139">
        <f t="shared" si="1"/>
        <v>0</v>
      </c>
    </row>
    <row r="24" spans="1:9" x14ac:dyDescent="0.25">
      <c r="A24" s="98" t="s">
        <v>293</v>
      </c>
      <c r="B24" s="98" t="s">
        <v>294</v>
      </c>
      <c r="C24" s="124">
        <v>-3032912.44</v>
      </c>
      <c r="D24" s="124">
        <v>0</v>
      </c>
      <c r="E24" s="124">
        <v>227919.08</v>
      </c>
      <c r="F24" s="124">
        <v>-3260831.52</v>
      </c>
      <c r="G24" s="139">
        <f t="shared" si="0"/>
        <v>-3260.8315200000002</v>
      </c>
      <c r="H24" s="139">
        <f t="shared" si="1"/>
        <v>3260.8315200000002</v>
      </c>
      <c r="I24" s="139">
        <f>+E24/1000</f>
        <v>227.91907999999998</v>
      </c>
    </row>
    <row r="25" spans="1:9" x14ac:dyDescent="0.25">
      <c r="A25" s="98" t="s">
        <v>295</v>
      </c>
      <c r="B25" s="98" t="s">
        <v>294</v>
      </c>
      <c r="C25" s="124">
        <v>-3032912.44</v>
      </c>
      <c r="D25" s="124">
        <v>0</v>
      </c>
      <c r="E25" s="124">
        <v>227919.08</v>
      </c>
      <c r="F25" s="124">
        <v>-3260831.52</v>
      </c>
      <c r="G25" s="139">
        <f t="shared" si="0"/>
        <v>-3260.8315200000002</v>
      </c>
      <c r="H25" s="139">
        <f t="shared" si="1"/>
        <v>3260.8315200000002</v>
      </c>
    </row>
    <row r="26" spans="1:9" x14ac:dyDescent="0.25">
      <c r="A26" s="98" t="s">
        <v>296</v>
      </c>
      <c r="B26" s="98" t="s">
        <v>297</v>
      </c>
      <c r="C26" s="124">
        <v>-3032912.44</v>
      </c>
      <c r="D26" s="124">
        <v>0</v>
      </c>
      <c r="E26" s="124">
        <v>227919.08</v>
      </c>
      <c r="F26" s="124">
        <v>-3260831.52</v>
      </c>
      <c r="G26" s="139">
        <f t="shared" si="0"/>
        <v>-3260.8315200000002</v>
      </c>
      <c r="H26" s="139">
        <f t="shared" si="1"/>
        <v>3260.8315200000002</v>
      </c>
    </row>
    <row r="27" spans="1:9" x14ac:dyDescent="0.25">
      <c r="A27" s="98" t="s">
        <v>298</v>
      </c>
      <c r="B27" s="98" t="s">
        <v>297</v>
      </c>
      <c r="C27" s="124">
        <v>-3032912.44</v>
      </c>
      <c r="D27" s="124">
        <v>0</v>
      </c>
      <c r="E27" s="124">
        <v>227919.08</v>
      </c>
      <c r="F27" s="124">
        <v>-3260831.52</v>
      </c>
      <c r="G27" s="139">
        <f t="shared" si="0"/>
        <v>-3260.8315200000002</v>
      </c>
      <c r="H27" s="139">
        <f t="shared" si="1"/>
        <v>3260.8315200000002</v>
      </c>
    </row>
    <row r="28" spans="1:9" x14ac:dyDescent="0.25">
      <c r="A28" s="98" t="s">
        <v>300</v>
      </c>
      <c r="B28" s="98" t="s">
        <v>299</v>
      </c>
      <c r="C28" s="124">
        <v>-3032912.44</v>
      </c>
      <c r="D28" s="124">
        <v>0</v>
      </c>
      <c r="E28" s="124">
        <v>227919.08</v>
      </c>
      <c r="F28" s="124">
        <v>-3260831.52</v>
      </c>
      <c r="G28" s="139">
        <f t="shared" si="0"/>
        <v>-3260.8315200000002</v>
      </c>
      <c r="H28" s="139">
        <f t="shared" si="1"/>
        <v>3260.8315200000002</v>
      </c>
    </row>
    <row r="29" spans="1:9" x14ac:dyDescent="0.25">
      <c r="A29" s="98" t="s">
        <v>1382</v>
      </c>
      <c r="B29" s="98" t="s">
        <v>299</v>
      </c>
      <c r="C29" s="124">
        <v>-3032912.44</v>
      </c>
      <c r="D29" s="124">
        <v>0</v>
      </c>
      <c r="E29" s="124">
        <v>227919.08</v>
      </c>
      <c r="F29" s="124">
        <v>-3260831.52</v>
      </c>
      <c r="G29" s="139">
        <f t="shared" si="0"/>
        <v>-3260.8315200000002</v>
      </c>
      <c r="H29" s="139">
        <f t="shared" si="1"/>
        <v>3260.8315200000002</v>
      </c>
    </row>
    <row r="30" spans="1:9" x14ac:dyDescent="0.25">
      <c r="A30" s="98" t="s">
        <v>1383</v>
      </c>
      <c r="B30" s="98" t="s">
        <v>299</v>
      </c>
      <c r="C30" s="124">
        <v>-3032912.44</v>
      </c>
      <c r="D30" s="124">
        <v>0</v>
      </c>
      <c r="E30" s="124">
        <v>227919.08</v>
      </c>
      <c r="F30" s="124">
        <v>-3260831.52</v>
      </c>
      <c r="G30" s="139">
        <f t="shared" si="0"/>
        <v>-3260.8315200000002</v>
      </c>
      <c r="H30" s="139">
        <f t="shared" si="1"/>
        <v>3260.8315200000002</v>
      </c>
    </row>
    <row r="31" spans="1:9" x14ac:dyDescent="0.25">
      <c r="A31" s="98" t="s">
        <v>3876</v>
      </c>
      <c r="B31" s="98" t="s">
        <v>3877</v>
      </c>
      <c r="C31" s="124">
        <v>0</v>
      </c>
      <c r="D31" s="124">
        <v>0</v>
      </c>
      <c r="E31" s="124">
        <v>0</v>
      </c>
      <c r="F31" s="124">
        <v>0</v>
      </c>
      <c r="G31" s="139">
        <f t="shared" si="0"/>
        <v>0</v>
      </c>
      <c r="H31" s="139">
        <f t="shared" si="1"/>
        <v>0</v>
      </c>
    </row>
    <row r="32" spans="1:9" x14ac:dyDescent="0.25">
      <c r="A32" s="98" t="s">
        <v>3878</v>
      </c>
      <c r="B32" s="98" t="s">
        <v>3879</v>
      </c>
      <c r="C32" s="124">
        <v>0</v>
      </c>
      <c r="D32" s="124">
        <v>0</v>
      </c>
      <c r="E32" s="124">
        <v>0</v>
      </c>
      <c r="F32" s="124">
        <v>0</v>
      </c>
      <c r="G32" s="139">
        <f t="shared" si="0"/>
        <v>0</v>
      </c>
      <c r="H32" s="139">
        <f t="shared" si="1"/>
        <v>0</v>
      </c>
    </row>
    <row r="33" spans="1:8" x14ac:dyDescent="0.25">
      <c r="A33" s="98" t="s">
        <v>301</v>
      </c>
      <c r="B33" s="98" t="s">
        <v>3880</v>
      </c>
      <c r="C33" s="124">
        <v>-198.36999999999998</v>
      </c>
      <c r="D33" s="124">
        <v>2031785.49</v>
      </c>
      <c r="E33" s="124">
        <v>2031790.4900000002</v>
      </c>
      <c r="F33" s="124">
        <v>-203.36999999999998</v>
      </c>
      <c r="G33" s="139">
        <f t="shared" si="0"/>
        <v>-0.20336999999999997</v>
      </c>
      <c r="H33" s="139">
        <f t="shared" si="1"/>
        <v>0.20336999999999997</v>
      </c>
    </row>
    <row r="34" spans="1:8" x14ac:dyDescent="0.25">
      <c r="A34" s="98" t="s">
        <v>303</v>
      </c>
      <c r="B34" s="98" t="s">
        <v>3880</v>
      </c>
      <c r="C34" s="124">
        <v>-198.36999999999998</v>
      </c>
      <c r="D34" s="124">
        <v>2031785.49</v>
      </c>
      <c r="E34" s="124">
        <v>2031790.4900000002</v>
      </c>
      <c r="F34" s="124">
        <v>-203.36999999999998</v>
      </c>
      <c r="G34" s="139">
        <f t="shared" si="0"/>
        <v>-0.20336999999999997</v>
      </c>
      <c r="H34" s="139">
        <f t="shared" si="1"/>
        <v>0.20336999999999997</v>
      </c>
    </row>
    <row r="35" spans="1:8" x14ac:dyDescent="0.25">
      <c r="A35" s="98" t="s">
        <v>304</v>
      </c>
      <c r="B35" s="98" t="s">
        <v>3881</v>
      </c>
      <c r="C35" s="124">
        <v>-198.36999999999998</v>
      </c>
      <c r="D35" s="124">
        <v>0</v>
      </c>
      <c r="E35" s="124">
        <v>5</v>
      </c>
      <c r="F35" s="124">
        <v>-203.36999999999998</v>
      </c>
      <c r="G35" s="139">
        <f t="shared" si="0"/>
        <v>-0.20336999999999997</v>
      </c>
      <c r="H35" s="139">
        <f t="shared" si="1"/>
        <v>0.20336999999999997</v>
      </c>
    </row>
    <row r="36" spans="1:8" x14ac:dyDescent="0.25">
      <c r="A36" s="98" t="s">
        <v>306</v>
      </c>
      <c r="B36" s="98" t="s">
        <v>3881</v>
      </c>
      <c r="C36" s="124">
        <v>-198.36999999999998</v>
      </c>
      <c r="D36" s="124">
        <v>0</v>
      </c>
      <c r="E36" s="124">
        <v>5</v>
      </c>
      <c r="F36" s="124">
        <v>-203.36999999999998</v>
      </c>
      <c r="G36" s="139">
        <f t="shared" si="0"/>
        <v>-0.20336999999999997</v>
      </c>
      <c r="H36" s="139">
        <f t="shared" si="1"/>
        <v>0.20336999999999997</v>
      </c>
    </row>
    <row r="37" spans="1:8" x14ac:dyDescent="0.25">
      <c r="A37" s="98" t="s">
        <v>308</v>
      </c>
      <c r="B37" s="98" t="s">
        <v>307</v>
      </c>
      <c r="C37" s="124">
        <v>-198.36999999999998</v>
      </c>
      <c r="D37" s="124">
        <v>0</v>
      </c>
      <c r="E37" s="124">
        <v>5</v>
      </c>
      <c r="F37" s="124">
        <v>-203.36999999999998</v>
      </c>
      <c r="G37" s="139">
        <f t="shared" si="0"/>
        <v>-0.20336999999999997</v>
      </c>
      <c r="H37" s="139">
        <f t="shared" si="1"/>
        <v>0.20336999999999997</v>
      </c>
    </row>
    <row r="38" spans="1:8" x14ac:dyDescent="0.25">
      <c r="A38" s="98" t="s">
        <v>1386</v>
      </c>
      <c r="B38" s="98" t="s">
        <v>307</v>
      </c>
      <c r="C38" s="124">
        <v>-198.36999999999998</v>
      </c>
      <c r="D38" s="124">
        <v>0</v>
      </c>
      <c r="E38" s="124">
        <v>5</v>
      </c>
      <c r="F38" s="124">
        <v>-203.36999999999998</v>
      </c>
      <c r="G38" s="139">
        <f t="shared" si="0"/>
        <v>-0.20336999999999997</v>
      </c>
      <c r="H38" s="139">
        <f t="shared" si="1"/>
        <v>0.20336999999999997</v>
      </c>
    </row>
    <row r="39" spans="1:8" x14ac:dyDescent="0.25">
      <c r="A39" s="98" t="s">
        <v>1387</v>
      </c>
      <c r="B39" s="98" t="s">
        <v>307</v>
      </c>
      <c r="C39" s="124">
        <v>-198.36999999999998</v>
      </c>
      <c r="D39" s="124">
        <v>0</v>
      </c>
      <c r="E39" s="124">
        <v>5</v>
      </c>
      <c r="F39" s="124">
        <v>-203.36999999999998</v>
      </c>
      <c r="G39" s="139">
        <f t="shared" si="0"/>
        <v>-0.20336999999999997</v>
      </c>
      <c r="H39" s="139">
        <f t="shared" si="1"/>
        <v>0.20336999999999997</v>
      </c>
    </row>
    <row r="40" spans="1:8" x14ac:dyDescent="0.25">
      <c r="A40" s="98" t="s">
        <v>309</v>
      </c>
      <c r="B40" s="98" t="s">
        <v>3882</v>
      </c>
      <c r="C40" s="124">
        <v>0</v>
      </c>
      <c r="D40" s="124">
        <v>0</v>
      </c>
      <c r="E40" s="124">
        <v>0</v>
      </c>
      <c r="F40" s="124">
        <v>0</v>
      </c>
      <c r="G40" s="139">
        <f t="shared" si="0"/>
        <v>0</v>
      </c>
      <c r="H40" s="139">
        <f t="shared" si="1"/>
        <v>0</v>
      </c>
    </row>
    <row r="41" spans="1:8" x14ac:dyDescent="0.25">
      <c r="A41" s="98" t="s">
        <v>310</v>
      </c>
      <c r="B41" s="98" t="s">
        <v>1391</v>
      </c>
      <c r="C41" s="124">
        <v>0</v>
      </c>
      <c r="D41" s="124">
        <v>0</v>
      </c>
      <c r="E41" s="124">
        <v>0</v>
      </c>
      <c r="F41" s="124">
        <v>0</v>
      </c>
      <c r="G41" s="139">
        <f t="shared" si="0"/>
        <v>0</v>
      </c>
      <c r="H41" s="139">
        <f t="shared" si="1"/>
        <v>0</v>
      </c>
    </row>
    <row r="42" spans="1:8" x14ac:dyDescent="0.25">
      <c r="A42" s="98" t="s">
        <v>1390</v>
      </c>
      <c r="B42" s="98" t="s">
        <v>1391</v>
      </c>
      <c r="C42" s="124">
        <v>0</v>
      </c>
      <c r="D42" s="124">
        <v>0</v>
      </c>
      <c r="E42" s="124">
        <v>0</v>
      </c>
      <c r="F42" s="124">
        <v>0</v>
      </c>
      <c r="G42" s="139">
        <f t="shared" si="0"/>
        <v>0</v>
      </c>
      <c r="H42" s="139">
        <f t="shared" si="1"/>
        <v>0</v>
      </c>
    </row>
    <row r="43" spans="1:8" x14ac:dyDescent="0.25">
      <c r="A43" s="98" t="s">
        <v>1392</v>
      </c>
      <c r="B43" s="98" t="s">
        <v>1391</v>
      </c>
      <c r="C43" s="124">
        <v>0</v>
      </c>
      <c r="D43" s="124">
        <v>0</v>
      </c>
      <c r="E43" s="124">
        <v>0</v>
      </c>
      <c r="F43" s="124">
        <v>0</v>
      </c>
      <c r="G43" s="139">
        <f t="shared" si="0"/>
        <v>0</v>
      </c>
      <c r="H43" s="139">
        <f t="shared" si="1"/>
        <v>0</v>
      </c>
    </row>
    <row r="44" spans="1:8" x14ac:dyDescent="0.25">
      <c r="A44" s="98" t="s">
        <v>3883</v>
      </c>
      <c r="B44" s="98" t="s">
        <v>3884</v>
      </c>
      <c r="C44" s="124">
        <v>0</v>
      </c>
      <c r="D44" s="124">
        <v>2031785.49</v>
      </c>
      <c r="E44" s="124">
        <v>2031785.49</v>
      </c>
      <c r="F44" s="124">
        <v>0</v>
      </c>
      <c r="G44" s="139">
        <f t="shared" si="0"/>
        <v>0</v>
      </c>
      <c r="H44" s="139">
        <f t="shared" si="1"/>
        <v>0</v>
      </c>
    </row>
    <row r="45" spans="1:8" x14ac:dyDescent="0.25">
      <c r="A45" s="98" t="s">
        <v>3885</v>
      </c>
      <c r="B45" s="98" t="s">
        <v>3884</v>
      </c>
      <c r="C45" s="124">
        <v>0</v>
      </c>
      <c r="D45" s="124">
        <v>2031785.49</v>
      </c>
      <c r="E45" s="124">
        <v>2031785.49</v>
      </c>
      <c r="F45" s="124">
        <v>0</v>
      </c>
      <c r="G45" s="139">
        <f t="shared" si="0"/>
        <v>0</v>
      </c>
      <c r="H45" s="139">
        <f t="shared" si="1"/>
        <v>0</v>
      </c>
    </row>
    <row r="46" spans="1:8" x14ac:dyDescent="0.25">
      <c r="A46" s="98" t="s">
        <v>3886</v>
      </c>
      <c r="B46" s="98" t="s">
        <v>307</v>
      </c>
      <c r="C46" s="124">
        <v>0</v>
      </c>
      <c r="D46" s="124">
        <v>2031785.49</v>
      </c>
      <c r="E46" s="124">
        <v>2031785.49</v>
      </c>
      <c r="F46" s="124">
        <v>0</v>
      </c>
      <c r="G46" s="139">
        <f t="shared" si="0"/>
        <v>0</v>
      </c>
      <c r="H46" s="139">
        <f t="shared" si="1"/>
        <v>0</v>
      </c>
    </row>
    <row r="47" spans="1:8" x14ac:dyDescent="0.25">
      <c r="A47" s="98" t="s">
        <v>3887</v>
      </c>
      <c r="B47" s="98" t="s">
        <v>307</v>
      </c>
      <c r="C47" s="124">
        <v>0</v>
      </c>
      <c r="D47" s="124">
        <v>2031785.49</v>
      </c>
      <c r="E47" s="124">
        <v>2031785.49</v>
      </c>
      <c r="F47" s="124">
        <v>0</v>
      </c>
      <c r="G47" s="139">
        <f t="shared" si="0"/>
        <v>0</v>
      </c>
      <c r="H47" s="139">
        <f t="shared" si="1"/>
        <v>0</v>
      </c>
    </row>
    <row r="48" spans="1:8" x14ac:dyDescent="0.25">
      <c r="A48" s="98" t="s">
        <v>3888</v>
      </c>
      <c r="B48" s="98" t="s">
        <v>307</v>
      </c>
      <c r="C48" s="124">
        <v>0</v>
      </c>
      <c r="D48" s="124">
        <v>2031785.49</v>
      </c>
      <c r="E48" s="124">
        <v>2031785.49</v>
      </c>
      <c r="F48" s="124">
        <v>0</v>
      </c>
      <c r="G48" s="139">
        <f t="shared" si="0"/>
        <v>0</v>
      </c>
      <c r="H48" s="139">
        <f t="shared" si="1"/>
        <v>0</v>
      </c>
    </row>
    <row r="49" spans="1:9" x14ac:dyDescent="0.25">
      <c r="A49" s="98" t="s">
        <v>3889</v>
      </c>
      <c r="B49" s="98" t="s">
        <v>3890</v>
      </c>
      <c r="C49" s="124">
        <v>0</v>
      </c>
      <c r="D49" s="124">
        <v>0</v>
      </c>
      <c r="E49" s="124">
        <v>0</v>
      </c>
      <c r="F49" s="124">
        <v>0</v>
      </c>
      <c r="G49" s="139">
        <f t="shared" si="0"/>
        <v>0</v>
      </c>
      <c r="H49" s="139">
        <f t="shared" si="1"/>
        <v>0</v>
      </c>
    </row>
    <row r="50" spans="1:9" x14ac:dyDescent="0.25">
      <c r="A50" s="98" t="s">
        <v>3891</v>
      </c>
      <c r="B50" s="98" t="s">
        <v>1391</v>
      </c>
      <c r="C50" s="124">
        <v>0</v>
      </c>
      <c r="D50" s="124">
        <v>0</v>
      </c>
      <c r="E50" s="124">
        <v>0</v>
      </c>
      <c r="F50" s="124">
        <v>0</v>
      </c>
      <c r="G50" s="139">
        <f t="shared" si="0"/>
        <v>0</v>
      </c>
      <c r="H50" s="139">
        <f t="shared" si="1"/>
        <v>0</v>
      </c>
    </row>
    <row r="51" spans="1:9" x14ac:dyDescent="0.25">
      <c r="A51" s="98" t="s">
        <v>3892</v>
      </c>
      <c r="B51" s="98" t="s">
        <v>1391</v>
      </c>
      <c r="C51" s="124">
        <v>0</v>
      </c>
      <c r="D51" s="124">
        <v>0</v>
      </c>
      <c r="E51" s="124">
        <v>0</v>
      </c>
      <c r="F51" s="124">
        <v>0</v>
      </c>
      <c r="G51" s="139">
        <f t="shared" si="0"/>
        <v>0</v>
      </c>
      <c r="H51" s="139">
        <f t="shared" si="1"/>
        <v>0</v>
      </c>
    </row>
    <row r="52" spans="1:9" x14ac:dyDescent="0.25">
      <c r="A52" s="98" t="s">
        <v>3893</v>
      </c>
      <c r="B52" s="98" t="s">
        <v>1391</v>
      </c>
      <c r="C52" s="124">
        <v>0</v>
      </c>
      <c r="D52" s="124">
        <v>0</v>
      </c>
      <c r="E52" s="124">
        <v>0</v>
      </c>
      <c r="F52" s="124">
        <v>0</v>
      </c>
      <c r="G52" s="139">
        <f t="shared" si="0"/>
        <v>0</v>
      </c>
      <c r="H52" s="139">
        <f t="shared" si="1"/>
        <v>0</v>
      </c>
    </row>
    <row r="53" spans="1:9" x14ac:dyDescent="0.25">
      <c r="A53" s="98" t="s">
        <v>563</v>
      </c>
      <c r="B53" s="98" t="s">
        <v>564</v>
      </c>
      <c r="C53" s="124">
        <v>-2211935.2999999998</v>
      </c>
      <c r="D53" s="124">
        <v>5</v>
      </c>
      <c r="E53" s="124">
        <v>1803866.4100000001</v>
      </c>
      <c r="F53" s="124">
        <v>-4015796.71</v>
      </c>
      <c r="G53" s="139">
        <f t="shared" si="0"/>
        <v>-4015.7967100000001</v>
      </c>
      <c r="H53" s="139">
        <f t="shared" si="1"/>
        <v>4015.7967100000001</v>
      </c>
      <c r="I53" s="139">
        <f>+E53/1000</f>
        <v>1803.8664100000001</v>
      </c>
    </row>
    <row r="54" spans="1:9" x14ac:dyDescent="0.25">
      <c r="A54" s="98" t="s">
        <v>565</v>
      </c>
      <c r="B54" s="98" t="s">
        <v>566</v>
      </c>
      <c r="C54" s="124">
        <v>-2211091.92</v>
      </c>
      <c r="D54" s="124">
        <v>0</v>
      </c>
      <c r="E54" s="124">
        <v>1803866.4100000001</v>
      </c>
      <c r="F54" s="124">
        <v>-4014958.33</v>
      </c>
      <c r="G54" s="139">
        <f t="shared" si="0"/>
        <v>-4014.9583299999999</v>
      </c>
      <c r="H54" s="139">
        <f t="shared" si="1"/>
        <v>4014.9583299999999</v>
      </c>
    </row>
    <row r="55" spans="1:9" x14ac:dyDescent="0.25">
      <c r="A55" s="98" t="s">
        <v>557</v>
      </c>
      <c r="B55" s="98" t="s">
        <v>566</v>
      </c>
      <c r="C55" s="124">
        <v>-2211091.92</v>
      </c>
      <c r="D55" s="124">
        <v>0</v>
      </c>
      <c r="E55" s="124">
        <v>1803866.4100000001</v>
      </c>
      <c r="F55" s="124">
        <v>-4014958.33</v>
      </c>
      <c r="G55" s="139">
        <f t="shared" si="0"/>
        <v>-4014.9583299999999</v>
      </c>
      <c r="H55" s="139">
        <f t="shared" si="1"/>
        <v>4014.9583299999999</v>
      </c>
    </row>
    <row r="56" spans="1:9" x14ac:dyDescent="0.25">
      <c r="A56" s="98" t="s">
        <v>567</v>
      </c>
      <c r="B56" s="98" t="s">
        <v>566</v>
      </c>
      <c r="C56" s="124">
        <v>-2211091.92</v>
      </c>
      <c r="D56" s="124">
        <v>0</v>
      </c>
      <c r="E56" s="124">
        <v>1803866.4100000001</v>
      </c>
      <c r="F56" s="124">
        <v>-4014958.33</v>
      </c>
      <c r="G56" s="139">
        <f t="shared" si="0"/>
        <v>-4014.9583299999999</v>
      </c>
      <c r="H56" s="139">
        <f t="shared" si="1"/>
        <v>4014.9583299999999</v>
      </c>
    </row>
    <row r="57" spans="1:9" x14ac:dyDescent="0.25">
      <c r="A57" s="98" t="s">
        <v>568</v>
      </c>
      <c r="B57" s="98" t="s">
        <v>566</v>
      </c>
      <c r="C57" s="124">
        <v>-2211091.92</v>
      </c>
      <c r="D57" s="124">
        <v>0</v>
      </c>
      <c r="E57" s="124">
        <v>1803866.4100000001</v>
      </c>
      <c r="F57" s="124">
        <v>-4014958.33</v>
      </c>
      <c r="G57" s="139">
        <f t="shared" si="0"/>
        <v>-4014.9583299999999</v>
      </c>
      <c r="H57" s="139">
        <f t="shared" si="1"/>
        <v>4014.9583299999999</v>
      </c>
    </row>
    <row r="58" spans="1:9" x14ac:dyDescent="0.25">
      <c r="A58" s="98" t="s">
        <v>569</v>
      </c>
      <c r="B58" s="98" t="s">
        <v>566</v>
      </c>
      <c r="C58" s="124">
        <v>-2211091.92</v>
      </c>
      <c r="D58" s="124">
        <v>0</v>
      </c>
      <c r="E58" s="124">
        <v>1803866.4100000001</v>
      </c>
      <c r="F58" s="124">
        <v>-4014958.33</v>
      </c>
      <c r="G58" s="139">
        <f t="shared" si="0"/>
        <v>-4014.9583299999999</v>
      </c>
      <c r="H58" s="139">
        <f t="shared" si="1"/>
        <v>4014.9583299999999</v>
      </c>
    </row>
    <row r="59" spans="1:9" x14ac:dyDescent="0.25">
      <c r="A59" s="98" t="s">
        <v>1395</v>
      </c>
      <c r="B59" s="98" t="s">
        <v>566</v>
      </c>
      <c r="C59" s="124">
        <v>-2211091.92</v>
      </c>
      <c r="D59" s="124">
        <v>0</v>
      </c>
      <c r="E59" s="124">
        <v>1803866.4100000001</v>
      </c>
      <c r="F59" s="124">
        <v>-4014958.33</v>
      </c>
      <c r="G59" s="139">
        <f t="shared" si="0"/>
        <v>-4014.9583299999999</v>
      </c>
      <c r="H59" s="139">
        <f t="shared" si="1"/>
        <v>4014.9583299999999</v>
      </c>
    </row>
    <row r="60" spans="1:9" x14ac:dyDescent="0.25">
      <c r="A60" s="98" t="s">
        <v>1396</v>
      </c>
      <c r="B60" s="98" t="s">
        <v>566</v>
      </c>
      <c r="C60" s="124">
        <v>-2211091.92</v>
      </c>
      <c r="D60" s="124">
        <v>0</v>
      </c>
      <c r="E60" s="124">
        <v>1803866.4100000001</v>
      </c>
      <c r="F60" s="124">
        <v>-4014958.33</v>
      </c>
      <c r="G60" s="139">
        <f t="shared" si="0"/>
        <v>-4014.9583299999999</v>
      </c>
      <c r="H60" s="139">
        <f t="shared" si="1"/>
        <v>4014.9583299999999</v>
      </c>
    </row>
    <row r="61" spans="1:9" x14ac:dyDescent="0.25">
      <c r="A61" s="98" t="s">
        <v>3894</v>
      </c>
      <c r="B61" s="98" t="s">
        <v>3895</v>
      </c>
      <c r="C61" s="124">
        <v>0</v>
      </c>
      <c r="D61" s="124">
        <v>0</v>
      </c>
      <c r="E61" s="124">
        <v>0</v>
      </c>
      <c r="F61" s="124">
        <v>0</v>
      </c>
      <c r="G61" s="139">
        <f t="shared" si="0"/>
        <v>0</v>
      </c>
      <c r="H61" s="139">
        <f t="shared" si="1"/>
        <v>0</v>
      </c>
    </row>
    <row r="62" spans="1:9" x14ac:dyDescent="0.25">
      <c r="A62" s="98" t="s">
        <v>3896</v>
      </c>
      <c r="B62" s="98" t="s">
        <v>3895</v>
      </c>
      <c r="C62" s="124">
        <v>0</v>
      </c>
      <c r="D62" s="124">
        <v>0</v>
      </c>
      <c r="E62" s="124">
        <v>0</v>
      </c>
      <c r="F62" s="124">
        <v>0</v>
      </c>
      <c r="G62" s="139">
        <f t="shared" si="0"/>
        <v>0</v>
      </c>
      <c r="H62" s="139">
        <f t="shared" si="1"/>
        <v>0</v>
      </c>
    </row>
    <row r="63" spans="1:9" x14ac:dyDescent="0.25">
      <c r="A63" s="98" t="s">
        <v>3897</v>
      </c>
      <c r="B63" s="98" t="s">
        <v>3898</v>
      </c>
      <c r="C63" s="124">
        <v>0</v>
      </c>
      <c r="D63" s="124">
        <v>0</v>
      </c>
      <c r="E63" s="124">
        <v>0</v>
      </c>
      <c r="F63" s="124">
        <v>0</v>
      </c>
      <c r="G63" s="139">
        <f t="shared" si="0"/>
        <v>0</v>
      </c>
      <c r="H63" s="139">
        <f t="shared" si="1"/>
        <v>0</v>
      </c>
    </row>
    <row r="64" spans="1:9" x14ac:dyDescent="0.25">
      <c r="A64" s="98" t="s">
        <v>3899</v>
      </c>
      <c r="B64" s="98" t="s">
        <v>3898</v>
      </c>
      <c r="C64" s="124">
        <v>0</v>
      </c>
      <c r="D64" s="124">
        <v>0</v>
      </c>
      <c r="E64" s="124">
        <v>0</v>
      </c>
      <c r="F64" s="124">
        <v>0</v>
      </c>
      <c r="G64" s="139">
        <f t="shared" si="0"/>
        <v>0</v>
      </c>
      <c r="H64" s="139">
        <f t="shared" si="1"/>
        <v>0</v>
      </c>
    </row>
    <row r="65" spans="1:8" x14ac:dyDescent="0.25">
      <c r="A65" s="98" t="s">
        <v>3900</v>
      </c>
      <c r="B65" s="98" t="s">
        <v>3901</v>
      </c>
      <c r="C65" s="124">
        <v>0</v>
      </c>
      <c r="D65" s="124">
        <v>0</v>
      </c>
      <c r="E65" s="124">
        <v>0</v>
      </c>
      <c r="F65" s="124">
        <v>0</v>
      </c>
      <c r="G65" s="139">
        <f t="shared" si="0"/>
        <v>0</v>
      </c>
      <c r="H65" s="139">
        <f t="shared" si="1"/>
        <v>0</v>
      </c>
    </row>
    <row r="66" spans="1:8" x14ac:dyDescent="0.25">
      <c r="A66" s="98" t="s">
        <v>3902</v>
      </c>
      <c r="B66" s="98" t="s">
        <v>3903</v>
      </c>
      <c r="C66" s="124">
        <v>0</v>
      </c>
      <c r="D66" s="124">
        <v>0</v>
      </c>
      <c r="E66" s="124">
        <v>0</v>
      </c>
      <c r="F66" s="124">
        <v>0</v>
      </c>
      <c r="G66" s="139">
        <f t="shared" si="0"/>
        <v>0</v>
      </c>
      <c r="H66" s="139">
        <f t="shared" si="1"/>
        <v>0</v>
      </c>
    </row>
    <row r="67" spans="1:8" x14ac:dyDescent="0.25">
      <c r="A67" s="98" t="s">
        <v>3904</v>
      </c>
      <c r="B67" s="98" t="s">
        <v>3905</v>
      </c>
      <c r="C67" s="124">
        <v>0</v>
      </c>
      <c r="D67" s="124">
        <v>0</v>
      </c>
      <c r="E67" s="124">
        <v>0</v>
      </c>
      <c r="F67" s="124">
        <v>0</v>
      </c>
      <c r="G67" s="139">
        <f t="shared" si="0"/>
        <v>0</v>
      </c>
      <c r="H67" s="139">
        <f t="shared" si="1"/>
        <v>0</v>
      </c>
    </row>
    <row r="68" spans="1:8" x14ac:dyDescent="0.25">
      <c r="A68" s="98" t="s">
        <v>3906</v>
      </c>
      <c r="B68" s="98" t="s">
        <v>3907</v>
      </c>
      <c r="C68" s="124">
        <v>0</v>
      </c>
      <c r="D68" s="124">
        <v>0</v>
      </c>
      <c r="E68" s="124">
        <v>0</v>
      </c>
      <c r="F68" s="124">
        <v>0</v>
      </c>
      <c r="G68" s="139">
        <f t="shared" si="0"/>
        <v>0</v>
      </c>
      <c r="H68" s="139">
        <f t="shared" si="1"/>
        <v>0</v>
      </c>
    </row>
    <row r="69" spans="1:8" x14ac:dyDescent="0.25">
      <c r="A69" s="98" t="s">
        <v>3908</v>
      </c>
      <c r="B69" s="98" t="s">
        <v>3907</v>
      </c>
      <c r="C69" s="124">
        <v>0</v>
      </c>
      <c r="D69" s="124">
        <v>0</v>
      </c>
      <c r="E69" s="124">
        <v>0</v>
      </c>
      <c r="F69" s="124">
        <v>0</v>
      </c>
      <c r="G69" s="139">
        <f t="shared" si="0"/>
        <v>0</v>
      </c>
      <c r="H69" s="139">
        <f t="shared" si="1"/>
        <v>0</v>
      </c>
    </row>
    <row r="70" spans="1:8" x14ac:dyDescent="0.25">
      <c r="A70" s="98" t="s">
        <v>3909</v>
      </c>
      <c r="B70" s="98" t="s">
        <v>3910</v>
      </c>
      <c r="C70" s="124">
        <v>0</v>
      </c>
      <c r="D70" s="124">
        <v>0</v>
      </c>
      <c r="E70" s="124">
        <v>0</v>
      </c>
      <c r="F70" s="124">
        <v>0</v>
      </c>
      <c r="G70" s="139">
        <f t="shared" si="0"/>
        <v>0</v>
      </c>
      <c r="H70" s="139">
        <f t="shared" si="1"/>
        <v>0</v>
      </c>
    </row>
    <row r="71" spans="1:8" x14ac:dyDescent="0.25">
      <c r="A71" s="98" t="s">
        <v>3911</v>
      </c>
      <c r="B71" s="98" t="s">
        <v>3910</v>
      </c>
      <c r="C71" s="124">
        <v>0</v>
      </c>
      <c r="D71" s="124">
        <v>0</v>
      </c>
      <c r="E71" s="124">
        <v>0</v>
      </c>
      <c r="F71" s="124">
        <v>0</v>
      </c>
      <c r="G71" s="139">
        <f t="shared" ref="G71:G105" si="2">+F71/1000</f>
        <v>0</v>
      </c>
      <c r="H71" s="139">
        <f t="shared" ref="H71:H105" si="3">+G71*-1</f>
        <v>0</v>
      </c>
    </row>
    <row r="72" spans="1:8" x14ac:dyDescent="0.25">
      <c r="A72" s="98" t="s">
        <v>3912</v>
      </c>
      <c r="B72" s="98" t="s">
        <v>3860</v>
      </c>
      <c r="C72" s="124">
        <v>0</v>
      </c>
      <c r="D72" s="124">
        <v>0</v>
      </c>
      <c r="E72" s="124">
        <v>0</v>
      </c>
      <c r="F72" s="124">
        <v>0</v>
      </c>
      <c r="G72" s="139">
        <f t="shared" si="2"/>
        <v>0</v>
      </c>
      <c r="H72" s="139">
        <f t="shared" si="3"/>
        <v>0</v>
      </c>
    </row>
    <row r="73" spans="1:8" x14ac:dyDescent="0.25">
      <c r="A73" s="98" t="s">
        <v>3913</v>
      </c>
      <c r="B73" s="98" t="s">
        <v>490</v>
      </c>
      <c r="C73" s="124">
        <v>0</v>
      </c>
      <c r="D73" s="124">
        <v>0</v>
      </c>
      <c r="E73" s="124">
        <v>0</v>
      </c>
      <c r="F73" s="124">
        <v>0</v>
      </c>
      <c r="G73" s="139">
        <f t="shared" si="2"/>
        <v>0</v>
      </c>
      <c r="H73" s="139">
        <f t="shared" si="3"/>
        <v>0</v>
      </c>
    </row>
    <row r="74" spans="1:8" x14ac:dyDescent="0.25">
      <c r="A74" s="98" t="s">
        <v>3914</v>
      </c>
      <c r="B74" s="98" t="s">
        <v>3857</v>
      </c>
      <c r="C74" s="124">
        <v>0</v>
      </c>
      <c r="D74" s="124">
        <v>0</v>
      </c>
      <c r="E74" s="124">
        <v>0</v>
      </c>
      <c r="F74" s="124">
        <v>0</v>
      </c>
      <c r="G74" s="139">
        <f t="shared" si="2"/>
        <v>0</v>
      </c>
      <c r="H74" s="139">
        <f t="shared" si="3"/>
        <v>0</v>
      </c>
    </row>
    <row r="75" spans="1:8" x14ac:dyDescent="0.25">
      <c r="A75" s="98" t="s">
        <v>3915</v>
      </c>
      <c r="B75" s="98" t="s">
        <v>3857</v>
      </c>
      <c r="C75" s="124">
        <v>0</v>
      </c>
      <c r="D75" s="124">
        <v>0</v>
      </c>
      <c r="E75" s="124">
        <v>0</v>
      </c>
      <c r="F75" s="124">
        <v>0</v>
      </c>
      <c r="G75" s="139">
        <f t="shared" si="2"/>
        <v>0</v>
      </c>
      <c r="H75" s="139">
        <f t="shared" si="3"/>
        <v>0</v>
      </c>
    </row>
    <row r="76" spans="1:8" x14ac:dyDescent="0.25">
      <c r="A76" s="98" t="s">
        <v>3916</v>
      </c>
      <c r="B76" s="98" t="s">
        <v>3857</v>
      </c>
      <c r="C76" s="124">
        <v>0</v>
      </c>
      <c r="D76" s="124">
        <v>0</v>
      </c>
      <c r="E76" s="124">
        <v>0</v>
      </c>
      <c r="F76" s="124">
        <v>0</v>
      </c>
      <c r="G76" s="139">
        <f t="shared" si="2"/>
        <v>0</v>
      </c>
      <c r="H76" s="139">
        <f t="shared" si="3"/>
        <v>0</v>
      </c>
    </row>
    <row r="77" spans="1:8" x14ac:dyDescent="0.25">
      <c r="A77" s="98" t="s">
        <v>3917</v>
      </c>
      <c r="B77" s="98" t="s">
        <v>3857</v>
      </c>
      <c r="C77" s="124">
        <v>0</v>
      </c>
      <c r="D77" s="124">
        <v>0</v>
      </c>
      <c r="E77" s="124">
        <v>0</v>
      </c>
      <c r="F77" s="124">
        <v>0</v>
      </c>
      <c r="G77" s="139">
        <f t="shared" si="2"/>
        <v>0</v>
      </c>
      <c r="H77" s="139">
        <f t="shared" si="3"/>
        <v>0</v>
      </c>
    </row>
    <row r="78" spans="1:8" x14ac:dyDescent="0.25">
      <c r="A78" s="98" t="s">
        <v>3918</v>
      </c>
      <c r="B78" s="98" t="s">
        <v>3919</v>
      </c>
      <c r="C78" s="124">
        <v>0</v>
      </c>
      <c r="D78" s="124">
        <v>0</v>
      </c>
      <c r="E78" s="124">
        <v>0</v>
      </c>
      <c r="F78" s="124">
        <v>0</v>
      </c>
      <c r="G78" s="139">
        <f t="shared" si="2"/>
        <v>0</v>
      </c>
      <c r="H78" s="139">
        <f t="shared" si="3"/>
        <v>0</v>
      </c>
    </row>
    <row r="79" spans="1:8" x14ac:dyDescent="0.25">
      <c r="A79" s="98" t="s">
        <v>3920</v>
      </c>
      <c r="B79" s="98" t="s">
        <v>153</v>
      </c>
      <c r="C79" s="124">
        <v>0</v>
      </c>
      <c r="D79" s="124">
        <v>0</v>
      </c>
      <c r="E79" s="124">
        <v>0</v>
      </c>
      <c r="F79" s="124">
        <v>0</v>
      </c>
      <c r="G79" s="139">
        <f t="shared" si="2"/>
        <v>0</v>
      </c>
      <c r="H79" s="139">
        <f t="shared" si="3"/>
        <v>0</v>
      </c>
    </row>
    <row r="80" spans="1:8" x14ac:dyDescent="0.25">
      <c r="A80" s="98" t="s">
        <v>3921</v>
      </c>
      <c r="B80" s="98" t="s">
        <v>3861</v>
      </c>
      <c r="C80" s="124">
        <v>0</v>
      </c>
      <c r="D80" s="124">
        <v>0</v>
      </c>
      <c r="E80" s="124">
        <v>0</v>
      </c>
      <c r="F80" s="124">
        <v>0</v>
      </c>
      <c r="G80" s="139">
        <f t="shared" si="2"/>
        <v>0</v>
      </c>
      <c r="H80" s="139">
        <f t="shared" si="3"/>
        <v>0</v>
      </c>
    </row>
    <row r="81" spans="1:8" x14ac:dyDescent="0.25">
      <c r="A81" s="98" t="s">
        <v>3204</v>
      </c>
      <c r="B81" s="98" t="s">
        <v>266</v>
      </c>
      <c r="C81" s="124">
        <v>-843.38000000000011</v>
      </c>
      <c r="D81" s="124">
        <v>5</v>
      </c>
      <c r="E81" s="124">
        <v>0</v>
      </c>
      <c r="F81" s="124">
        <v>-838.38000000000011</v>
      </c>
      <c r="G81" s="139">
        <f t="shared" si="2"/>
        <v>-0.83838000000000013</v>
      </c>
      <c r="H81" s="139">
        <f t="shared" si="3"/>
        <v>0.83838000000000013</v>
      </c>
    </row>
    <row r="82" spans="1:8" x14ac:dyDescent="0.25">
      <c r="A82" s="98" t="s">
        <v>3205</v>
      </c>
      <c r="B82" s="98" t="s">
        <v>266</v>
      </c>
      <c r="C82" s="124">
        <v>-843.38000000000011</v>
      </c>
      <c r="D82" s="124">
        <v>5</v>
      </c>
      <c r="E82" s="124">
        <v>0</v>
      </c>
      <c r="F82" s="124">
        <v>-838.38000000000011</v>
      </c>
      <c r="G82" s="139">
        <f t="shared" si="2"/>
        <v>-0.83838000000000013</v>
      </c>
      <c r="H82" s="139">
        <f t="shared" si="3"/>
        <v>0.83838000000000013</v>
      </c>
    </row>
    <row r="83" spans="1:8" x14ac:dyDescent="0.25">
      <c r="A83" s="98" t="s">
        <v>3321</v>
      </c>
      <c r="B83" s="98" t="s">
        <v>3922</v>
      </c>
      <c r="C83" s="124">
        <v>-843.38000000000011</v>
      </c>
      <c r="D83" s="124">
        <v>5</v>
      </c>
      <c r="E83" s="124">
        <v>0</v>
      </c>
      <c r="F83" s="124">
        <v>-838.38000000000011</v>
      </c>
      <c r="G83" s="139">
        <f t="shared" si="2"/>
        <v>-0.83838000000000013</v>
      </c>
      <c r="H83" s="139">
        <f t="shared" si="3"/>
        <v>0.83838000000000013</v>
      </c>
    </row>
    <row r="84" spans="1:8" x14ac:dyDescent="0.25">
      <c r="A84" s="98" t="s">
        <v>3322</v>
      </c>
      <c r="B84" s="98" t="s">
        <v>3922</v>
      </c>
      <c r="C84" s="124">
        <v>-843.38000000000011</v>
      </c>
      <c r="D84" s="124">
        <v>5</v>
      </c>
      <c r="E84" s="124">
        <v>0</v>
      </c>
      <c r="F84" s="124">
        <v>-838.38000000000011</v>
      </c>
      <c r="G84" s="139">
        <f t="shared" si="2"/>
        <v>-0.83838000000000013</v>
      </c>
      <c r="H84" s="139">
        <f t="shared" si="3"/>
        <v>0.83838000000000013</v>
      </c>
    </row>
    <row r="85" spans="1:8" x14ac:dyDescent="0.25">
      <c r="A85" s="98" t="s">
        <v>3323</v>
      </c>
      <c r="B85" s="98" t="s">
        <v>3206</v>
      </c>
      <c r="C85" s="124">
        <v>-843.38000000000011</v>
      </c>
      <c r="D85" s="124">
        <v>5</v>
      </c>
      <c r="E85" s="124">
        <v>0</v>
      </c>
      <c r="F85" s="124">
        <v>-838.38000000000011</v>
      </c>
      <c r="G85" s="139">
        <f t="shared" si="2"/>
        <v>-0.83838000000000013</v>
      </c>
      <c r="H85" s="139">
        <f t="shared" si="3"/>
        <v>0.83838000000000013</v>
      </c>
    </row>
    <row r="86" spans="1:8" x14ac:dyDescent="0.25">
      <c r="A86" s="98" t="s">
        <v>3324</v>
      </c>
      <c r="B86" s="98" t="s">
        <v>3206</v>
      </c>
      <c r="C86" s="124">
        <v>-843.38000000000011</v>
      </c>
      <c r="D86" s="124">
        <v>5</v>
      </c>
      <c r="E86" s="124">
        <v>0</v>
      </c>
      <c r="F86" s="124">
        <v>-838.38000000000011</v>
      </c>
      <c r="G86" s="139">
        <f t="shared" si="2"/>
        <v>-0.83838000000000013</v>
      </c>
      <c r="H86" s="139">
        <f t="shared" si="3"/>
        <v>0.83838000000000013</v>
      </c>
    </row>
    <row r="87" spans="1:8" x14ac:dyDescent="0.25">
      <c r="A87" s="98" t="s">
        <v>3325</v>
      </c>
      <c r="B87" s="98" t="s">
        <v>3206</v>
      </c>
      <c r="C87" s="124">
        <v>-843.38000000000011</v>
      </c>
      <c r="D87" s="124">
        <v>5</v>
      </c>
      <c r="E87" s="124">
        <v>0</v>
      </c>
      <c r="F87" s="124">
        <v>-838.38000000000011</v>
      </c>
      <c r="G87" s="139">
        <f t="shared" si="2"/>
        <v>-0.83838000000000013</v>
      </c>
      <c r="H87" s="139">
        <f t="shared" si="3"/>
        <v>0.83838000000000013</v>
      </c>
    </row>
    <row r="88" spans="1:8" x14ac:dyDescent="0.25">
      <c r="A88" s="98" t="s">
        <v>3923</v>
      </c>
      <c r="B88" s="98" t="s">
        <v>3924</v>
      </c>
      <c r="C88" s="124">
        <v>0</v>
      </c>
      <c r="D88" s="124">
        <v>0</v>
      </c>
      <c r="E88" s="124">
        <v>0</v>
      </c>
      <c r="F88" s="124">
        <v>0</v>
      </c>
      <c r="G88" s="139">
        <f t="shared" si="2"/>
        <v>0</v>
      </c>
      <c r="H88" s="139">
        <f t="shared" si="3"/>
        <v>0</v>
      </c>
    </row>
    <row r="89" spans="1:8" x14ac:dyDescent="0.25">
      <c r="A89" s="98" t="s">
        <v>3925</v>
      </c>
      <c r="B89" s="98" t="s">
        <v>3926</v>
      </c>
      <c r="C89" s="124">
        <v>0</v>
      </c>
      <c r="D89" s="124">
        <v>0</v>
      </c>
      <c r="E89" s="124">
        <v>0</v>
      </c>
      <c r="F89" s="124">
        <v>0</v>
      </c>
      <c r="G89" s="139">
        <f t="shared" si="2"/>
        <v>0</v>
      </c>
      <c r="H89" s="139">
        <f t="shared" si="3"/>
        <v>0</v>
      </c>
    </row>
    <row r="90" spans="1:8" x14ac:dyDescent="0.25">
      <c r="A90" s="98" t="s">
        <v>3927</v>
      </c>
      <c r="B90" s="98" t="s">
        <v>3926</v>
      </c>
      <c r="C90" s="124">
        <v>0</v>
      </c>
      <c r="D90" s="124">
        <v>0</v>
      </c>
      <c r="E90" s="124">
        <v>0</v>
      </c>
      <c r="F90" s="124">
        <v>0</v>
      </c>
      <c r="G90" s="139">
        <f t="shared" si="2"/>
        <v>0</v>
      </c>
      <c r="H90" s="139">
        <f t="shared" si="3"/>
        <v>0</v>
      </c>
    </row>
    <row r="91" spans="1:8" x14ac:dyDescent="0.25">
      <c r="A91" s="98" t="s">
        <v>3928</v>
      </c>
      <c r="B91" s="98" t="s">
        <v>3860</v>
      </c>
      <c r="C91" s="124">
        <v>0</v>
      </c>
      <c r="D91" s="124">
        <v>0</v>
      </c>
      <c r="E91" s="124">
        <v>0</v>
      </c>
      <c r="F91" s="124">
        <v>0</v>
      </c>
      <c r="G91" s="139">
        <f t="shared" si="2"/>
        <v>0</v>
      </c>
      <c r="H91" s="139">
        <f t="shared" si="3"/>
        <v>0</v>
      </c>
    </row>
    <row r="92" spans="1:8" x14ac:dyDescent="0.25">
      <c r="A92" s="98" t="s">
        <v>3929</v>
      </c>
      <c r="B92" s="98" t="s">
        <v>3860</v>
      </c>
      <c r="C92" s="124">
        <v>0</v>
      </c>
      <c r="D92" s="124">
        <v>0</v>
      </c>
      <c r="E92" s="124">
        <v>0</v>
      </c>
      <c r="F92" s="124">
        <v>0</v>
      </c>
      <c r="G92" s="139">
        <f t="shared" si="2"/>
        <v>0</v>
      </c>
      <c r="H92" s="139">
        <f t="shared" si="3"/>
        <v>0</v>
      </c>
    </row>
    <row r="93" spans="1:8" x14ac:dyDescent="0.25">
      <c r="A93" s="98" t="s">
        <v>3930</v>
      </c>
      <c r="B93" s="98" t="s">
        <v>3860</v>
      </c>
      <c r="C93" s="124">
        <v>0</v>
      </c>
      <c r="D93" s="124">
        <v>0</v>
      </c>
      <c r="E93" s="124">
        <v>0</v>
      </c>
      <c r="F93" s="124">
        <v>0</v>
      </c>
      <c r="G93" s="139">
        <f t="shared" si="2"/>
        <v>0</v>
      </c>
      <c r="H93" s="139">
        <f t="shared" si="3"/>
        <v>0</v>
      </c>
    </row>
    <row r="94" spans="1:8" x14ac:dyDescent="0.25">
      <c r="A94" s="98" t="s">
        <v>3931</v>
      </c>
      <c r="B94" s="98" t="s">
        <v>490</v>
      </c>
      <c r="C94" s="124">
        <v>0</v>
      </c>
      <c r="D94" s="124">
        <v>0</v>
      </c>
      <c r="E94" s="124">
        <v>0</v>
      </c>
      <c r="F94" s="124">
        <v>0</v>
      </c>
      <c r="G94" s="139">
        <f t="shared" si="2"/>
        <v>0</v>
      </c>
      <c r="H94" s="139">
        <f t="shared" si="3"/>
        <v>0</v>
      </c>
    </row>
    <row r="95" spans="1:8" x14ac:dyDescent="0.25">
      <c r="A95" s="98" t="s">
        <v>3932</v>
      </c>
      <c r="B95" s="98" t="s">
        <v>490</v>
      </c>
      <c r="C95" s="124">
        <v>0</v>
      </c>
      <c r="D95" s="124">
        <v>0</v>
      </c>
      <c r="E95" s="124">
        <v>0</v>
      </c>
      <c r="F95" s="124">
        <v>0</v>
      </c>
      <c r="G95" s="139">
        <f t="shared" si="2"/>
        <v>0</v>
      </c>
      <c r="H95" s="139">
        <f t="shared" si="3"/>
        <v>0</v>
      </c>
    </row>
    <row r="96" spans="1:8" x14ac:dyDescent="0.25">
      <c r="A96" s="98" t="s">
        <v>3933</v>
      </c>
      <c r="B96" s="98" t="s">
        <v>490</v>
      </c>
      <c r="C96" s="124">
        <v>0</v>
      </c>
      <c r="D96" s="124">
        <v>0</v>
      </c>
      <c r="E96" s="124">
        <v>0</v>
      </c>
      <c r="F96" s="124">
        <v>0</v>
      </c>
      <c r="G96" s="139">
        <f t="shared" si="2"/>
        <v>0</v>
      </c>
      <c r="H96" s="139">
        <f t="shared" si="3"/>
        <v>0</v>
      </c>
    </row>
    <row r="97" spans="1:8" x14ac:dyDescent="0.25">
      <c r="A97" s="98" t="s">
        <v>3934</v>
      </c>
      <c r="B97" s="98" t="s">
        <v>490</v>
      </c>
      <c r="C97" s="124">
        <v>0</v>
      </c>
      <c r="D97" s="124">
        <v>0</v>
      </c>
      <c r="E97" s="124">
        <v>0</v>
      </c>
      <c r="F97" s="124">
        <v>0</v>
      </c>
      <c r="G97" s="139">
        <f t="shared" si="2"/>
        <v>0</v>
      </c>
      <c r="H97" s="139">
        <f t="shared" si="3"/>
        <v>0</v>
      </c>
    </row>
    <row r="98" spans="1:8" x14ac:dyDescent="0.25">
      <c r="A98" s="98" t="s">
        <v>3935</v>
      </c>
      <c r="B98" s="98" t="s">
        <v>3936</v>
      </c>
      <c r="C98" s="124">
        <v>0</v>
      </c>
      <c r="D98" s="124">
        <v>0</v>
      </c>
      <c r="E98" s="124">
        <v>0</v>
      </c>
      <c r="F98" s="124">
        <v>0</v>
      </c>
      <c r="G98" s="139">
        <f t="shared" si="2"/>
        <v>0</v>
      </c>
      <c r="H98" s="139">
        <f t="shared" si="3"/>
        <v>0</v>
      </c>
    </row>
    <row r="99" spans="1:8" x14ac:dyDescent="0.25">
      <c r="A99" s="98" t="s">
        <v>3937</v>
      </c>
      <c r="B99" s="98" t="s">
        <v>3938</v>
      </c>
      <c r="C99" s="124">
        <v>0</v>
      </c>
      <c r="D99" s="124">
        <v>0</v>
      </c>
      <c r="E99" s="124">
        <v>0</v>
      </c>
      <c r="F99" s="124">
        <v>0</v>
      </c>
      <c r="G99" s="139">
        <f t="shared" si="2"/>
        <v>0</v>
      </c>
      <c r="H99" s="139">
        <f t="shared" si="3"/>
        <v>0</v>
      </c>
    </row>
    <row r="100" spans="1:8" x14ac:dyDescent="0.25">
      <c r="A100" s="98" t="s">
        <v>3939</v>
      </c>
      <c r="B100" s="98" t="s">
        <v>3940</v>
      </c>
      <c r="C100" s="124">
        <v>0</v>
      </c>
      <c r="D100" s="124">
        <v>0</v>
      </c>
      <c r="E100" s="124">
        <v>0</v>
      </c>
      <c r="F100" s="124">
        <v>0</v>
      </c>
      <c r="G100" s="139">
        <f t="shared" si="2"/>
        <v>0</v>
      </c>
      <c r="H100" s="139">
        <f t="shared" si="3"/>
        <v>0</v>
      </c>
    </row>
    <row r="101" spans="1:8" x14ac:dyDescent="0.25">
      <c r="A101" s="98" t="s">
        <v>3944</v>
      </c>
      <c r="B101" s="98" t="s">
        <v>3945</v>
      </c>
      <c r="C101" s="124">
        <v>0</v>
      </c>
      <c r="D101" s="124">
        <v>0</v>
      </c>
      <c r="E101" s="124">
        <v>0</v>
      </c>
      <c r="F101" s="124">
        <v>0</v>
      </c>
      <c r="G101" s="139">
        <f t="shared" si="2"/>
        <v>0</v>
      </c>
      <c r="H101" s="139">
        <f t="shared" si="3"/>
        <v>0</v>
      </c>
    </row>
    <row r="102" spans="1:8" x14ac:dyDescent="0.25">
      <c r="A102" s="98" t="s">
        <v>3946</v>
      </c>
      <c r="B102" s="98" t="s">
        <v>3947</v>
      </c>
      <c r="C102" s="124">
        <v>0</v>
      </c>
      <c r="D102" s="124">
        <v>0</v>
      </c>
      <c r="E102" s="124">
        <v>0</v>
      </c>
      <c r="F102" s="124">
        <v>0</v>
      </c>
      <c r="G102" s="139">
        <f t="shared" si="2"/>
        <v>0</v>
      </c>
      <c r="H102" s="139">
        <f t="shared" si="3"/>
        <v>0</v>
      </c>
    </row>
    <row r="103" spans="1:8" x14ac:dyDescent="0.25">
      <c r="A103" s="98" t="s">
        <v>3948</v>
      </c>
      <c r="B103" s="98" t="s">
        <v>3949</v>
      </c>
      <c r="C103" s="124">
        <v>0</v>
      </c>
      <c r="D103" s="124">
        <v>0</v>
      </c>
      <c r="E103" s="124">
        <v>0</v>
      </c>
      <c r="F103" s="124">
        <v>0</v>
      </c>
      <c r="G103" s="139">
        <f t="shared" si="2"/>
        <v>0</v>
      </c>
      <c r="H103" s="139">
        <f t="shared" si="3"/>
        <v>0</v>
      </c>
    </row>
    <row r="104" spans="1:8" x14ac:dyDescent="0.25">
      <c r="A104" s="98" t="s">
        <v>3950</v>
      </c>
      <c r="B104" s="98" t="s">
        <v>3951</v>
      </c>
      <c r="C104" s="124">
        <v>0</v>
      </c>
      <c r="D104" s="124">
        <v>0</v>
      </c>
      <c r="E104" s="124">
        <v>0</v>
      </c>
      <c r="F104" s="124">
        <v>0</v>
      </c>
      <c r="G104" s="139">
        <f t="shared" si="2"/>
        <v>0</v>
      </c>
      <c r="H104" s="139">
        <f t="shared" si="3"/>
        <v>0</v>
      </c>
    </row>
    <row r="105" spans="1:8" x14ac:dyDescent="0.25">
      <c r="A105" s="98" t="s">
        <v>3952</v>
      </c>
      <c r="B105" s="98" t="s">
        <v>3943</v>
      </c>
      <c r="C105" s="124">
        <v>0</v>
      </c>
      <c r="D105" s="124">
        <v>0</v>
      </c>
      <c r="E105" s="124">
        <v>0</v>
      </c>
      <c r="F105" s="124">
        <v>0</v>
      </c>
      <c r="G105" s="139">
        <f t="shared" si="2"/>
        <v>0</v>
      </c>
      <c r="H105" s="139">
        <f t="shared" si="3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64"/>
  <sheetViews>
    <sheetView topLeftCell="A133" workbookViewId="0">
      <selection activeCell="A12" sqref="A12:G12"/>
    </sheetView>
  </sheetViews>
  <sheetFormatPr baseColWidth="10" defaultRowHeight="13.2" x14ac:dyDescent="0.25"/>
  <cols>
    <col min="1" max="1" width="27.33203125" customWidth="1"/>
    <col min="2" max="2" width="43.5546875" customWidth="1"/>
    <col min="3" max="3" width="15.33203125" style="16" customWidth="1"/>
    <col min="4" max="4" width="24" hidden="1" customWidth="1"/>
    <col min="5" max="5" width="16.88671875" customWidth="1"/>
    <col min="6" max="6" width="13.88671875" bestFit="1" customWidth="1"/>
    <col min="7" max="7" width="19.5546875" customWidth="1"/>
  </cols>
  <sheetData>
    <row r="2" spans="1:7" x14ac:dyDescent="0.25">
      <c r="C2" s="25">
        <v>42400</v>
      </c>
    </row>
    <row r="3" spans="1:7" x14ac:dyDescent="0.25">
      <c r="E3" s="17" t="s">
        <v>3450</v>
      </c>
      <c r="F3" s="17" t="s">
        <v>3451</v>
      </c>
      <c r="G3" s="17" t="s">
        <v>3452</v>
      </c>
    </row>
    <row r="4" spans="1:7" x14ac:dyDescent="0.25">
      <c r="A4" t="s">
        <v>161</v>
      </c>
      <c r="B4" t="s">
        <v>3411</v>
      </c>
      <c r="E4" s="26">
        <v>70338912.480000004</v>
      </c>
      <c r="F4" s="26">
        <v>65023318.43</v>
      </c>
      <c r="G4" s="15">
        <f>+F4-E4</f>
        <v>-5315594.0500000045</v>
      </c>
    </row>
    <row r="5" spans="1:7" x14ac:dyDescent="0.25">
      <c r="A5" t="s">
        <v>162</v>
      </c>
      <c r="B5" t="s">
        <v>3412</v>
      </c>
      <c r="E5" s="26">
        <v>32503253.879999999</v>
      </c>
      <c r="F5" s="26">
        <v>31278746.530000001</v>
      </c>
      <c r="G5" s="15">
        <f t="shared" ref="G5:G68" si="0">+F5-E5</f>
        <v>-1224507.3499999978</v>
      </c>
    </row>
    <row r="6" spans="1:7" x14ac:dyDescent="0.25">
      <c r="A6" t="s">
        <v>163</v>
      </c>
      <c r="B6" t="s">
        <v>3413</v>
      </c>
      <c r="E6" s="26">
        <v>32503253.879999999</v>
      </c>
      <c r="F6" s="26">
        <v>31278746.530000001</v>
      </c>
      <c r="G6" s="15">
        <f t="shared" si="0"/>
        <v>-1224507.3499999978</v>
      </c>
    </row>
    <row r="7" spans="1:7" ht="14.4" x14ac:dyDescent="0.3">
      <c r="A7" t="s">
        <v>164</v>
      </c>
      <c r="B7" t="s">
        <v>3414</v>
      </c>
      <c r="C7" s="22"/>
      <c r="E7" s="26">
        <v>11534442.51</v>
      </c>
      <c r="F7" s="26">
        <v>10702927.09</v>
      </c>
      <c r="G7" s="15">
        <f t="shared" si="0"/>
        <v>-831515.41999999993</v>
      </c>
    </row>
    <row r="8" spans="1:7" x14ac:dyDescent="0.25">
      <c r="A8" t="s">
        <v>166</v>
      </c>
      <c r="B8" t="s">
        <v>165</v>
      </c>
      <c r="E8" s="26">
        <v>11534442.51</v>
      </c>
      <c r="F8" s="26">
        <v>10702927.09</v>
      </c>
      <c r="G8" s="15">
        <f t="shared" si="0"/>
        <v>-831515.41999999993</v>
      </c>
    </row>
    <row r="9" spans="1:7" x14ac:dyDescent="0.25">
      <c r="A9" t="s">
        <v>1060</v>
      </c>
      <c r="B9" t="s">
        <v>72</v>
      </c>
      <c r="E9" s="26">
        <v>11534442.51</v>
      </c>
      <c r="F9" s="26">
        <v>10702927.09</v>
      </c>
      <c r="G9" s="15">
        <f t="shared" si="0"/>
        <v>-831515.41999999993</v>
      </c>
    </row>
    <row r="10" spans="1:7" x14ac:dyDescent="0.25">
      <c r="A10" t="s">
        <v>1062</v>
      </c>
      <c r="B10" t="s">
        <v>1061</v>
      </c>
      <c r="E10" s="26">
        <v>11534442.51</v>
      </c>
      <c r="F10" s="26">
        <v>10702927.09</v>
      </c>
      <c r="G10" s="15">
        <f t="shared" si="0"/>
        <v>-831515.41999999993</v>
      </c>
    </row>
    <row r="11" spans="1:7" x14ac:dyDescent="0.25">
      <c r="A11" t="s">
        <v>1064</v>
      </c>
      <c r="B11" t="s">
        <v>1063</v>
      </c>
      <c r="E11" s="26">
        <v>11534442.51</v>
      </c>
      <c r="F11" s="26">
        <v>10702927.09</v>
      </c>
      <c r="G11" s="15">
        <f t="shared" si="0"/>
        <v>-831515.41999999993</v>
      </c>
    </row>
    <row r="12" spans="1:7" x14ac:dyDescent="0.25">
      <c r="A12" s="27" t="s">
        <v>1065</v>
      </c>
      <c r="B12" s="27" t="s">
        <v>1063</v>
      </c>
      <c r="C12" s="28"/>
      <c r="D12" s="27"/>
      <c r="E12" s="29">
        <v>11534442.51</v>
      </c>
      <c r="F12" s="29">
        <v>10702927.09</v>
      </c>
      <c r="G12" s="30">
        <f t="shared" si="0"/>
        <v>-831515.41999999993</v>
      </c>
    </row>
    <row r="13" spans="1:7" x14ac:dyDescent="0.25">
      <c r="A13" t="s">
        <v>167</v>
      </c>
      <c r="B13" t="s">
        <v>1066</v>
      </c>
      <c r="E13" s="26">
        <v>20867785.620000001</v>
      </c>
      <c r="F13" s="26">
        <v>20480890.25</v>
      </c>
      <c r="G13" s="15">
        <f t="shared" si="0"/>
        <v>-386895.37000000104</v>
      </c>
    </row>
    <row r="14" spans="1:7" x14ac:dyDescent="0.25">
      <c r="A14" t="s">
        <v>169</v>
      </c>
      <c r="B14" t="s">
        <v>168</v>
      </c>
      <c r="E14" s="26">
        <v>20867785.620000001</v>
      </c>
      <c r="F14" s="26">
        <v>20480890.25</v>
      </c>
      <c r="G14" s="15">
        <f t="shared" si="0"/>
        <v>-386895.37000000104</v>
      </c>
    </row>
    <row r="15" spans="1:7" x14ac:dyDescent="0.25">
      <c r="A15" t="s">
        <v>1067</v>
      </c>
      <c r="B15" t="s">
        <v>72</v>
      </c>
      <c r="E15" s="26">
        <v>1262698.31</v>
      </c>
      <c r="F15" s="26">
        <v>1197166.32</v>
      </c>
      <c r="G15" s="15">
        <f t="shared" si="0"/>
        <v>-65531.989999999991</v>
      </c>
    </row>
    <row r="16" spans="1:7" ht="14.4" x14ac:dyDescent="0.3">
      <c r="A16" t="s">
        <v>1068</v>
      </c>
      <c r="B16" t="s">
        <v>1061</v>
      </c>
      <c r="C16" s="23"/>
      <c r="E16" s="26">
        <v>1262698.31</v>
      </c>
      <c r="F16" s="26">
        <v>1197166.32</v>
      </c>
      <c r="G16" s="15">
        <f t="shared" si="0"/>
        <v>-65531.989999999991</v>
      </c>
    </row>
    <row r="17" spans="1:7" x14ac:dyDescent="0.25">
      <c r="A17" t="s">
        <v>1070</v>
      </c>
      <c r="B17" t="s">
        <v>1069</v>
      </c>
      <c r="E17" s="26">
        <v>1262698.31</v>
      </c>
      <c r="F17" s="26">
        <v>1197166.32</v>
      </c>
      <c r="G17" s="15">
        <f t="shared" si="0"/>
        <v>-65531.989999999991</v>
      </c>
    </row>
    <row r="18" spans="1:7" x14ac:dyDescent="0.25">
      <c r="A18" t="s">
        <v>1072</v>
      </c>
      <c r="B18" t="s">
        <v>1071</v>
      </c>
      <c r="E18" s="26">
        <v>1262698.31</v>
      </c>
      <c r="F18" s="26">
        <v>1197166.32</v>
      </c>
      <c r="G18" s="15">
        <f t="shared" si="0"/>
        <v>-65531.989999999991</v>
      </c>
    </row>
    <row r="19" spans="1:7" x14ac:dyDescent="0.25">
      <c r="A19" t="s">
        <v>1073</v>
      </c>
      <c r="B19" t="s">
        <v>1071</v>
      </c>
      <c r="E19" s="26">
        <v>19605087.309999999</v>
      </c>
      <c r="F19" s="26">
        <v>19283723.93</v>
      </c>
      <c r="G19" s="15">
        <f t="shared" si="0"/>
        <v>-321363.37999999896</v>
      </c>
    </row>
    <row r="20" spans="1:7" x14ac:dyDescent="0.25">
      <c r="A20" t="s">
        <v>1075</v>
      </c>
      <c r="B20" t="s">
        <v>1074</v>
      </c>
      <c r="E20" s="26">
        <v>19605087.309999999</v>
      </c>
      <c r="F20" s="26">
        <v>19283723.93</v>
      </c>
      <c r="G20" s="15">
        <f t="shared" si="0"/>
        <v>-321363.37999999896</v>
      </c>
    </row>
    <row r="21" spans="1:7" x14ac:dyDescent="0.25">
      <c r="A21" t="s">
        <v>1077</v>
      </c>
      <c r="B21" t="s">
        <v>1076</v>
      </c>
      <c r="E21" s="26">
        <v>13523733.6</v>
      </c>
      <c r="F21" s="26">
        <v>13199819.85</v>
      </c>
      <c r="G21" s="15">
        <f t="shared" si="0"/>
        <v>-323913.75</v>
      </c>
    </row>
    <row r="22" spans="1:7" ht="14.4" x14ac:dyDescent="0.3">
      <c r="A22" t="s">
        <v>1079</v>
      </c>
      <c r="B22" t="s">
        <v>1078</v>
      </c>
      <c r="C22" s="22"/>
      <c r="E22" s="26">
        <v>13523733.6</v>
      </c>
      <c r="F22" s="26">
        <v>13199819.85</v>
      </c>
      <c r="G22" s="15">
        <f t="shared" si="0"/>
        <v>-323913.75</v>
      </c>
    </row>
    <row r="23" spans="1:7" x14ac:dyDescent="0.25">
      <c r="A23" t="s">
        <v>1080</v>
      </c>
      <c r="B23" t="s">
        <v>1069</v>
      </c>
      <c r="E23" s="26">
        <v>6081347.4500000002</v>
      </c>
      <c r="F23" s="26">
        <v>6083897.7999999998</v>
      </c>
      <c r="G23" s="15">
        <f t="shared" si="0"/>
        <v>2550.3499999996275</v>
      </c>
    </row>
    <row r="24" spans="1:7" ht="14.4" x14ac:dyDescent="0.3">
      <c r="A24" t="s">
        <v>1082</v>
      </c>
      <c r="B24" t="s">
        <v>1081</v>
      </c>
      <c r="C24" s="24"/>
      <c r="E24" s="26">
        <v>345537.75</v>
      </c>
      <c r="F24" s="26">
        <v>351598.29</v>
      </c>
      <c r="G24" s="15">
        <f t="shared" si="0"/>
        <v>6060.539999999979</v>
      </c>
    </row>
    <row r="25" spans="1:7" x14ac:dyDescent="0.25">
      <c r="A25" t="s">
        <v>1084</v>
      </c>
      <c r="B25" t="s">
        <v>1083</v>
      </c>
      <c r="E25" s="26">
        <v>125596.2</v>
      </c>
      <c r="F25" s="26">
        <v>127271.67</v>
      </c>
      <c r="G25" s="15">
        <f t="shared" si="0"/>
        <v>1675.4700000000012</v>
      </c>
    </row>
    <row r="26" spans="1:7" x14ac:dyDescent="0.25">
      <c r="A26" t="s">
        <v>1086</v>
      </c>
      <c r="B26" t="s">
        <v>1085</v>
      </c>
      <c r="E26" s="26">
        <v>529815.03</v>
      </c>
      <c r="F26" s="26">
        <v>503105.38</v>
      </c>
      <c r="G26" s="15">
        <f t="shared" si="0"/>
        <v>-26709.650000000023</v>
      </c>
    </row>
    <row r="27" spans="1:7" x14ac:dyDescent="0.25">
      <c r="A27" t="s">
        <v>1088</v>
      </c>
      <c r="B27" t="s">
        <v>1087</v>
      </c>
      <c r="E27" s="26">
        <v>1000319.4</v>
      </c>
      <c r="F27" s="26">
        <v>1044890.58</v>
      </c>
      <c r="G27" s="15">
        <f t="shared" si="0"/>
        <v>44571.179999999935</v>
      </c>
    </row>
    <row r="28" spans="1:7" x14ac:dyDescent="0.25">
      <c r="A28" t="s">
        <v>1090</v>
      </c>
      <c r="B28" t="s">
        <v>1089</v>
      </c>
      <c r="E28" s="26">
        <v>37425.68</v>
      </c>
      <c r="F28" s="26">
        <v>35984.51</v>
      </c>
      <c r="G28" s="15">
        <f t="shared" si="0"/>
        <v>-1441.1699999999983</v>
      </c>
    </row>
    <row r="29" spans="1:7" x14ac:dyDescent="0.25">
      <c r="A29" t="s">
        <v>1092</v>
      </c>
      <c r="B29" t="s">
        <v>1091</v>
      </c>
      <c r="E29" s="26">
        <v>3524964.36</v>
      </c>
      <c r="F29" s="26">
        <v>3488384.17</v>
      </c>
      <c r="G29" s="15">
        <f t="shared" si="0"/>
        <v>-36580.189999999944</v>
      </c>
    </row>
    <row r="30" spans="1:7" x14ac:dyDescent="0.25">
      <c r="A30" t="s">
        <v>2947</v>
      </c>
      <c r="B30" t="s">
        <v>1093</v>
      </c>
      <c r="E30" s="26">
        <v>517689.03</v>
      </c>
      <c r="F30" s="26">
        <v>532663.19999999995</v>
      </c>
      <c r="G30" s="15">
        <f t="shared" si="0"/>
        <v>14974.169999999925</v>
      </c>
    </row>
    <row r="31" spans="1:7" x14ac:dyDescent="0.25">
      <c r="A31" t="s">
        <v>3168</v>
      </c>
      <c r="B31" t="s">
        <v>2948</v>
      </c>
      <c r="E31" s="26">
        <v>6.26</v>
      </c>
      <c r="F31" s="26">
        <v>6.28</v>
      </c>
      <c r="G31" s="15">
        <f t="shared" si="0"/>
        <v>2.0000000000000462E-2</v>
      </c>
    </row>
    <row r="32" spans="1:7" x14ac:dyDescent="0.25">
      <c r="A32" t="s">
        <v>3170</v>
      </c>
      <c r="B32" t="s">
        <v>3169</v>
      </c>
      <c r="E32" s="26">
        <v>6.26</v>
      </c>
      <c r="F32" s="26">
        <v>6.28</v>
      </c>
      <c r="G32" s="15">
        <f t="shared" si="0"/>
        <v>2.0000000000000462E-2</v>
      </c>
    </row>
    <row r="33" spans="1:7" x14ac:dyDescent="0.25">
      <c r="A33" t="s">
        <v>170</v>
      </c>
      <c r="B33" t="s">
        <v>1069</v>
      </c>
      <c r="E33" s="26">
        <v>101025.75</v>
      </c>
      <c r="F33" s="26">
        <v>94929.19</v>
      </c>
      <c r="G33" s="15">
        <f t="shared" si="0"/>
        <v>-6096.5599999999977</v>
      </c>
    </row>
    <row r="34" spans="1:7" x14ac:dyDescent="0.25">
      <c r="A34" t="s">
        <v>172</v>
      </c>
      <c r="B34" t="s">
        <v>171</v>
      </c>
      <c r="E34" s="26">
        <v>101025.75</v>
      </c>
      <c r="F34" s="26">
        <v>94929.19</v>
      </c>
      <c r="G34" s="15">
        <f t="shared" si="0"/>
        <v>-6096.5599999999977</v>
      </c>
    </row>
    <row r="35" spans="1:7" x14ac:dyDescent="0.25">
      <c r="A35" t="s">
        <v>1094</v>
      </c>
      <c r="B35" t="s">
        <v>72</v>
      </c>
      <c r="E35" s="26">
        <v>101025.75</v>
      </c>
      <c r="F35" s="26">
        <v>94929.19</v>
      </c>
      <c r="G35" s="15">
        <f t="shared" si="0"/>
        <v>-6096.5599999999977</v>
      </c>
    </row>
    <row r="36" spans="1:7" x14ac:dyDescent="0.25">
      <c r="A36" t="s">
        <v>1095</v>
      </c>
      <c r="B36" t="s">
        <v>168</v>
      </c>
      <c r="E36" s="26">
        <v>101025.75</v>
      </c>
      <c r="F36" s="26">
        <v>94929.19</v>
      </c>
      <c r="G36" s="15">
        <f t="shared" si="0"/>
        <v>-6096.5599999999977</v>
      </c>
    </row>
    <row r="37" spans="1:7" x14ac:dyDescent="0.25">
      <c r="A37" t="s">
        <v>1096</v>
      </c>
      <c r="B37" t="s">
        <v>1076</v>
      </c>
      <c r="E37" s="26">
        <v>101025.75</v>
      </c>
      <c r="F37" s="26">
        <v>94929.19</v>
      </c>
      <c r="G37" s="15">
        <f t="shared" si="0"/>
        <v>-6096.5599999999977</v>
      </c>
    </row>
    <row r="38" spans="1:7" ht="14.4" x14ac:dyDescent="0.3">
      <c r="A38" t="s">
        <v>1097</v>
      </c>
      <c r="B38" t="s">
        <v>1081</v>
      </c>
      <c r="C38" s="23"/>
      <c r="E38" s="26">
        <v>218.88</v>
      </c>
      <c r="F38" s="26">
        <v>239.91</v>
      </c>
      <c r="G38" s="15">
        <f t="shared" si="0"/>
        <v>21.03</v>
      </c>
    </row>
    <row r="39" spans="1:7" x14ac:dyDescent="0.25">
      <c r="A39" t="s">
        <v>1098</v>
      </c>
      <c r="B39" t="s">
        <v>1083</v>
      </c>
      <c r="E39" s="26">
        <v>194.11</v>
      </c>
      <c r="F39" s="26">
        <v>213.68</v>
      </c>
      <c r="G39" s="15">
        <f t="shared" si="0"/>
        <v>19.569999999999993</v>
      </c>
    </row>
    <row r="40" spans="1:7" x14ac:dyDescent="0.25">
      <c r="A40" t="s">
        <v>1099</v>
      </c>
      <c r="B40" t="s">
        <v>1085</v>
      </c>
      <c r="E40" s="26">
        <v>1332.43</v>
      </c>
      <c r="F40" s="26">
        <v>1306.6500000000001</v>
      </c>
      <c r="G40" s="15">
        <f t="shared" si="0"/>
        <v>-25.779999999999973</v>
      </c>
    </row>
    <row r="41" spans="1:7" x14ac:dyDescent="0.25">
      <c r="A41" t="s">
        <v>1100</v>
      </c>
      <c r="B41" t="s">
        <v>1087</v>
      </c>
      <c r="E41" s="26">
        <v>10904.89</v>
      </c>
      <c r="F41" s="26">
        <v>9627.7800000000007</v>
      </c>
      <c r="G41" s="15">
        <f t="shared" si="0"/>
        <v>-1277.1099999999988</v>
      </c>
    </row>
    <row r="42" spans="1:7" x14ac:dyDescent="0.25">
      <c r="A42" t="s">
        <v>1101</v>
      </c>
      <c r="B42" t="s">
        <v>1089</v>
      </c>
      <c r="E42" s="26">
        <v>223.23</v>
      </c>
      <c r="F42" s="26">
        <v>269.70999999999998</v>
      </c>
      <c r="G42" s="15">
        <f t="shared" si="0"/>
        <v>46.47999999999999</v>
      </c>
    </row>
    <row r="43" spans="1:7" x14ac:dyDescent="0.25">
      <c r="A43" t="s">
        <v>1102</v>
      </c>
      <c r="B43" t="s">
        <v>1091</v>
      </c>
      <c r="E43" s="26">
        <v>87235.03</v>
      </c>
      <c r="F43" s="26">
        <v>82132.91</v>
      </c>
      <c r="G43" s="15">
        <f t="shared" si="0"/>
        <v>-5102.1199999999953</v>
      </c>
    </row>
    <row r="44" spans="1:7" x14ac:dyDescent="0.25">
      <c r="A44" t="s">
        <v>2949</v>
      </c>
      <c r="B44" t="s">
        <v>1093</v>
      </c>
      <c r="E44" s="26">
        <v>917.18</v>
      </c>
      <c r="F44" s="26">
        <v>1138.55</v>
      </c>
      <c r="G44" s="15">
        <f t="shared" si="0"/>
        <v>221.37</v>
      </c>
    </row>
    <row r="45" spans="1:7" x14ac:dyDescent="0.25">
      <c r="A45" s="27" t="s">
        <v>173</v>
      </c>
      <c r="B45" s="27" t="s">
        <v>2948</v>
      </c>
      <c r="C45" s="28"/>
      <c r="D45" s="27"/>
      <c r="E45" s="29">
        <v>34507097.07</v>
      </c>
      <c r="F45" s="29">
        <v>30336395.609999999</v>
      </c>
      <c r="G45" s="30">
        <f t="shared" si="0"/>
        <v>-4170701.4600000009</v>
      </c>
    </row>
    <row r="46" spans="1:7" x14ac:dyDescent="0.25">
      <c r="A46" t="s">
        <v>174</v>
      </c>
      <c r="B46" t="s">
        <v>3415</v>
      </c>
      <c r="E46" s="26">
        <v>169256.4</v>
      </c>
      <c r="F46" s="26">
        <v>120121.17</v>
      </c>
      <c r="G46" s="15">
        <f t="shared" si="0"/>
        <v>-49135.229999999996</v>
      </c>
    </row>
    <row r="47" spans="1:7" x14ac:dyDescent="0.25">
      <c r="A47" t="s">
        <v>175</v>
      </c>
      <c r="B47" t="s">
        <v>3416</v>
      </c>
      <c r="E47" s="26">
        <v>169041.7</v>
      </c>
      <c r="F47" s="26">
        <v>120021.27</v>
      </c>
      <c r="G47" s="15">
        <f t="shared" si="0"/>
        <v>-49020.430000000008</v>
      </c>
    </row>
    <row r="48" spans="1:7" x14ac:dyDescent="0.25">
      <c r="A48" t="s">
        <v>176</v>
      </c>
      <c r="B48" t="s">
        <v>168</v>
      </c>
      <c r="E48" s="26">
        <v>169041.7</v>
      </c>
      <c r="F48" s="26">
        <v>120021.27</v>
      </c>
      <c r="G48" s="15">
        <f t="shared" si="0"/>
        <v>-49020.430000000008</v>
      </c>
    </row>
    <row r="49" spans="1:7" x14ac:dyDescent="0.25">
      <c r="A49" t="s">
        <v>1103</v>
      </c>
      <c r="B49" t="s">
        <v>72</v>
      </c>
      <c r="E49" s="26">
        <v>169041.7</v>
      </c>
      <c r="F49" s="26">
        <v>120021.27</v>
      </c>
      <c r="G49" s="15">
        <f t="shared" si="0"/>
        <v>-49020.430000000008</v>
      </c>
    </row>
    <row r="50" spans="1:7" x14ac:dyDescent="0.25">
      <c r="A50" t="s">
        <v>1104</v>
      </c>
      <c r="B50" t="s">
        <v>1076</v>
      </c>
      <c r="E50" s="26">
        <v>169041.7</v>
      </c>
      <c r="F50" s="26">
        <v>120021.27</v>
      </c>
      <c r="G50" s="15">
        <f t="shared" si="0"/>
        <v>-49020.430000000008</v>
      </c>
    </row>
    <row r="51" spans="1:7" x14ac:dyDescent="0.25">
      <c r="A51" t="s">
        <v>1105</v>
      </c>
      <c r="B51" t="s">
        <v>3171</v>
      </c>
      <c r="E51" s="26">
        <v>169041.7</v>
      </c>
      <c r="F51" s="26">
        <v>120021.27</v>
      </c>
      <c r="G51" s="15">
        <f t="shared" si="0"/>
        <v>-49020.430000000008</v>
      </c>
    </row>
    <row r="52" spans="1:7" x14ac:dyDescent="0.25">
      <c r="A52" t="s">
        <v>1106</v>
      </c>
      <c r="B52" t="s">
        <v>3171</v>
      </c>
      <c r="E52" s="26">
        <v>169041.7</v>
      </c>
      <c r="F52" s="26">
        <v>120021.27</v>
      </c>
      <c r="G52" s="15">
        <f t="shared" si="0"/>
        <v>-49020.430000000008</v>
      </c>
    </row>
    <row r="53" spans="1:7" x14ac:dyDescent="0.25">
      <c r="A53" t="s">
        <v>177</v>
      </c>
      <c r="B53" t="s">
        <v>3171</v>
      </c>
      <c r="E53" s="26">
        <v>214.7</v>
      </c>
      <c r="F53" s="26">
        <v>99.9</v>
      </c>
      <c r="G53" s="15">
        <f t="shared" si="0"/>
        <v>-114.79999999999998</v>
      </c>
    </row>
    <row r="54" spans="1:7" x14ac:dyDescent="0.25">
      <c r="A54" t="s">
        <v>178</v>
      </c>
      <c r="B54" t="s">
        <v>171</v>
      </c>
      <c r="E54" s="26">
        <v>214.7</v>
      </c>
      <c r="F54" s="26">
        <v>99.9</v>
      </c>
      <c r="G54" s="15">
        <f t="shared" si="0"/>
        <v>-114.79999999999998</v>
      </c>
    </row>
    <row r="55" spans="1:7" x14ac:dyDescent="0.25">
      <c r="A55" t="s">
        <v>1107</v>
      </c>
      <c r="B55" t="s">
        <v>72</v>
      </c>
      <c r="E55" s="26">
        <v>214.7</v>
      </c>
      <c r="F55" s="26">
        <v>99.9</v>
      </c>
      <c r="G55" s="15">
        <f t="shared" si="0"/>
        <v>-114.79999999999998</v>
      </c>
    </row>
    <row r="56" spans="1:7" x14ac:dyDescent="0.25">
      <c r="A56" t="s">
        <v>1108</v>
      </c>
      <c r="B56" t="s">
        <v>179</v>
      </c>
      <c r="E56" s="26">
        <v>214.7</v>
      </c>
      <c r="F56" s="26">
        <v>99.9</v>
      </c>
      <c r="G56" s="15">
        <f t="shared" si="0"/>
        <v>-114.79999999999998</v>
      </c>
    </row>
    <row r="57" spans="1:7" x14ac:dyDescent="0.25">
      <c r="A57" t="s">
        <v>1109</v>
      </c>
      <c r="B57" t="s">
        <v>168</v>
      </c>
      <c r="E57" s="26">
        <v>214.7</v>
      </c>
      <c r="F57" s="26">
        <v>99.9</v>
      </c>
      <c r="G57" s="15">
        <f t="shared" si="0"/>
        <v>-114.79999999999998</v>
      </c>
    </row>
    <row r="58" spans="1:7" x14ac:dyDescent="0.25">
      <c r="A58" t="s">
        <v>1110</v>
      </c>
      <c r="B58" t="s">
        <v>1076</v>
      </c>
      <c r="E58" s="26">
        <v>214.7</v>
      </c>
      <c r="F58" s="26">
        <v>99.9</v>
      </c>
      <c r="G58" s="15">
        <f t="shared" si="0"/>
        <v>-114.79999999999998</v>
      </c>
    </row>
    <row r="59" spans="1:7" x14ac:dyDescent="0.25">
      <c r="A59" t="s">
        <v>180</v>
      </c>
      <c r="B59" t="s">
        <v>3171</v>
      </c>
      <c r="E59" s="26">
        <v>163861.35</v>
      </c>
      <c r="F59" s="26">
        <v>135309.1</v>
      </c>
      <c r="G59" s="15">
        <f t="shared" si="0"/>
        <v>-28552.25</v>
      </c>
    </row>
    <row r="60" spans="1:7" x14ac:dyDescent="0.25">
      <c r="A60" t="s">
        <v>181</v>
      </c>
      <c r="B60" t="s">
        <v>3417</v>
      </c>
      <c r="E60" s="26">
        <v>163643.07</v>
      </c>
      <c r="F60" s="26">
        <v>135000.01999999999</v>
      </c>
      <c r="G60" s="15">
        <f t="shared" si="0"/>
        <v>-28643.050000000017</v>
      </c>
    </row>
    <row r="61" spans="1:7" x14ac:dyDescent="0.25">
      <c r="A61" t="s">
        <v>182</v>
      </c>
      <c r="B61" t="s">
        <v>168</v>
      </c>
      <c r="E61" s="26">
        <v>163643.07</v>
      </c>
      <c r="F61" s="26">
        <v>135000.01999999999</v>
      </c>
      <c r="G61" s="15">
        <f t="shared" si="0"/>
        <v>-28643.050000000017</v>
      </c>
    </row>
    <row r="62" spans="1:7" x14ac:dyDescent="0.25">
      <c r="A62" t="s">
        <v>1111</v>
      </c>
      <c r="B62" t="s">
        <v>72</v>
      </c>
      <c r="E62" s="26">
        <v>163643.07</v>
      </c>
      <c r="F62" s="26">
        <v>135000.01999999999</v>
      </c>
      <c r="G62" s="15">
        <f t="shared" si="0"/>
        <v>-28643.050000000017</v>
      </c>
    </row>
    <row r="63" spans="1:7" x14ac:dyDescent="0.25">
      <c r="A63" t="s">
        <v>1112</v>
      </c>
      <c r="B63" t="s">
        <v>1076</v>
      </c>
      <c r="E63" s="26">
        <v>163643.07</v>
      </c>
      <c r="F63" s="26">
        <v>135000.01999999999</v>
      </c>
      <c r="G63" s="15">
        <f t="shared" si="0"/>
        <v>-28643.050000000017</v>
      </c>
    </row>
    <row r="64" spans="1:7" x14ac:dyDescent="0.25">
      <c r="A64" t="s">
        <v>1113</v>
      </c>
      <c r="B64" t="s">
        <v>3172</v>
      </c>
      <c r="E64" s="26">
        <v>163643.07</v>
      </c>
      <c r="F64" s="26">
        <v>135000.01999999999</v>
      </c>
      <c r="G64" s="15">
        <f t="shared" si="0"/>
        <v>-28643.050000000017</v>
      </c>
    </row>
    <row r="65" spans="1:7" x14ac:dyDescent="0.25">
      <c r="A65" t="s">
        <v>1114</v>
      </c>
      <c r="B65" t="s">
        <v>3172</v>
      </c>
      <c r="E65" s="26">
        <v>163643.07</v>
      </c>
      <c r="F65" s="26">
        <v>135000.01999999999</v>
      </c>
      <c r="G65" s="15">
        <f t="shared" si="0"/>
        <v>-28643.050000000017</v>
      </c>
    </row>
    <row r="66" spans="1:7" x14ac:dyDescent="0.25">
      <c r="A66" t="s">
        <v>183</v>
      </c>
      <c r="B66" t="s">
        <v>3172</v>
      </c>
      <c r="E66" s="26">
        <v>218.28</v>
      </c>
      <c r="F66" s="26">
        <v>309.08</v>
      </c>
      <c r="G66" s="15">
        <f t="shared" si="0"/>
        <v>90.799999999999983</v>
      </c>
    </row>
    <row r="67" spans="1:7" x14ac:dyDescent="0.25">
      <c r="A67" t="s">
        <v>184</v>
      </c>
      <c r="B67" t="s">
        <v>171</v>
      </c>
      <c r="E67" s="26">
        <v>218.28</v>
      </c>
      <c r="F67" s="26">
        <v>309.08</v>
      </c>
      <c r="G67" s="15">
        <f t="shared" si="0"/>
        <v>90.799999999999983</v>
      </c>
    </row>
    <row r="68" spans="1:7" x14ac:dyDescent="0.25">
      <c r="A68" t="s">
        <v>1115</v>
      </c>
      <c r="B68" t="s">
        <v>72</v>
      </c>
      <c r="E68" s="26">
        <v>218.28</v>
      </c>
      <c r="F68" s="26">
        <v>309.08</v>
      </c>
      <c r="G68" s="15">
        <f t="shared" si="0"/>
        <v>90.799999999999983</v>
      </c>
    </row>
    <row r="69" spans="1:7" x14ac:dyDescent="0.25">
      <c r="A69" t="s">
        <v>1116</v>
      </c>
      <c r="B69" t="s">
        <v>179</v>
      </c>
      <c r="E69" s="26">
        <v>218.28</v>
      </c>
      <c r="F69" s="26">
        <v>309.08</v>
      </c>
      <c r="G69" s="15">
        <f t="shared" ref="G69:G132" si="1">+F69-E69</f>
        <v>90.799999999999983</v>
      </c>
    </row>
    <row r="70" spans="1:7" x14ac:dyDescent="0.25">
      <c r="A70" t="s">
        <v>1117</v>
      </c>
      <c r="B70" t="s">
        <v>168</v>
      </c>
      <c r="E70" s="26">
        <v>218.28</v>
      </c>
      <c r="F70" s="26">
        <v>309.08</v>
      </c>
      <c r="G70" s="15">
        <f t="shared" si="1"/>
        <v>90.799999999999983</v>
      </c>
    </row>
    <row r="71" spans="1:7" x14ac:dyDescent="0.25">
      <c r="A71" t="s">
        <v>1118</v>
      </c>
      <c r="B71" t="s">
        <v>1076</v>
      </c>
      <c r="E71" s="26">
        <v>218.28</v>
      </c>
      <c r="F71" s="26">
        <v>309.08</v>
      </c>
      <c r="G71" s="15">
        <f t="shared" si="1"/>
        <v>90.799999999999983</v>
      </c>
    </row>
    <row r="72" spans="1:7" x14ac:dyDescent="0.25">
      <c r="A72" t="s">
        <v>185</v>
      </c>
      <c r="B72" t="s">
        <v>3171</v>
      </c>
      <c r="E72" s="26">
        <v>1152202.32</v>
      </c>
      <c r="F72" s="26">
        <v>964110.5</v>
      </c>
      <c r="G72" s="15">
        <f t="shared" si="1"/>
        <v>-188091.82000000007</v>
      </c>
    </row>
    <row r="73" spans="1:7" x14ac:dyDescent="0.25">
      <c r="A73" t="s">
        <v>186</v>
      </c>
      <c r="B73" t="s">
        <v>3418</v>
      </c>
      <c r="E73" s="26">
        <v>1149579.6100000001</v>
      </c>
      <c r="F73" s="26">
        <v>961330.58</v>
      </c>
      <c r="G73" s="15">
        <f t="shared" si="1"/>
        <v>-188249.03000000014</v>
      </c>
    </row>
    <row r="74" spans="1:7" x14ac:dyDescent="0.25">
      <c r="A74" t="s">
        <v>187</v>
      </c>
      <c r="B74" t="s">
        <v>168</v>
      </c>
      <c r="E74" s="26">
        <v>1149579.6100000001</v>
      </c>
      <c r="F74" s="26">
        <v>961330.58</v>
      </c>
      <c r="G74" s="15">
        <f t="shared" si="1"/>
        <v>-188249.03000000014</v>
      </c>
    </row>
    <row r="75" spans="1:7" x14ac:dyDescent="0.25">
      <c r="A75" t="s">
        <v>1119</v>
      </c>
      <c r="B75" t="s">
        <v>72</v>
      </c>
      <c r="E75" s="26">
        <v>1149579.6100000001</v>
      </c>
      <c r="F75" s="26">
        <v>961330.58</v>
      </c>
      <c r="G75" s="15">
        <f t="shared" si="1"/>
        <v>-188249.03000000014</v>
      </c>
    </row>
    <row r="76" spans="1:7" x14ac:dyDescent="0.25">
      <c r="A76" t="s">
        <v>1120</v>
      </c>
      <c r="B76" t="s">
        <v>1076</v>
      </c>
      <c r="E76" s="26">
        <v>1149579.6100000001</v>
      </c>
      <c r="F76" s="26">
        <v>961330.58</v>
      </c>
      <c r="G76" s="15">
        <f t="shared" si="1"/>
        <v>-188249.03000000014</v>
      </c>
    </row>
    <row r="77" spans="1:7" x14ac:dyDescent="0.25">
      <c r="A77" t="s">
        <v>1121</v>
      </c>
      <c r="B77" t="s">
        <v>3173</v>
      </c>
      <c r="E77" s="26">
        <v>1149579.6100000001</v>
      </c>
      <c r="F77" s="26">
        <v>961330.58</v>
      </c>
      <c r="G77" s="15">
        <f t="shared" si="1"/>
        <v>-188249.03000000014</v>
      </c>
    </row>
    <row r="78" spans="1:7" x14ac:dyDescent="0.25">
      <c r="A78" t="s">
        <v>1122</v>
      </c>
      <c r="B78" t="s">
        <v>3173</v>
      </c>
      <c r="E78" s="26">
        <v>1149579.6100000001</v>
      </c>
      <c r="F78" s="26">
        <v>961330.58</v>
      </c>
      <c r="G78" s="15">
        <f t="shared" si="1"/>
        <v>-188249.03000000014</v>
      </c>
    </row>
    <row r="79" spans="1:7" x14ac:dyDescent="0.25">
      <c r="A79" t="s">
        <v>188</v>
      </c>
      <c r="B79" t="s">
        <v>3173</v>
      </c>
      <c r="E79" s="26">
        <v>2622.71</v>
      </c>
      <c r="F79" s="26">
        <v>2779.92</v>
      </c>
      <c r="G79" s="15">
        <f t="shared" si="1"/>
        <v>157.21000000000004</v>
      </c>
    </row>
    <row r="80" spans="1:7" x14ac:dyDescent="0.25">
      <c r="A80" t="s">
        <v>189</v>
      </c>
      <c r="B80" t="s">
        <v>171</v>
      </c>
      <c r="E80" s="26">
        <v>2622.71</v>
      </c>
      <c r="F80" s="26">
        <v>2779.92</v>
      </c>
      <c r="G80" s="15">
        <f t="shared" si="1"/>
        <v>157.21000000000004</v>
      </c>
    </row>
    <row r="81" spans="1:7" x14ac:dyDescent="0.25">
      <c r="A81" t="s">
        <v>1123</v>
      </c>
      <c r="B81" t="s">
        <v>72</v>
      </c>
      <c r="E81" s="26">
        <v>2622.71</v>
      </c>
      <c r="F81" s="26">
        <v>2779.92</v>
      </c>
      <c r="G81" s="15">
        <f t="shared" si="1"/>
        <v>157.21000000000004</v>
      </c>
    </row>
    <row r="82" spans="1:7" x14ac:dyDescent="0.25">
      <c r="A82" t="s">
        <v>1124</v>
      </c>
      <c r="B82" t="s">
        <v>179</v>
      </c>
      <c r="E82" s="26">
        <v>2622.71</v>
      </c>
      <c r="F82" s="26">
        <v>2779.92</v>
      </c>
      <c r="G82" s="15">
        <f t="shared" si="1"/>
        <v>157.21000000000004</v>
      </c>
    </row>
    <row r="83" spans="1:7" x14ac:dyDescent="0.25">
      <c r="A83" t="s">
        <v>1125</v>
      </c>
      <c r="B83" t="s">
        <v>168</v>
      </c>
      <c r="E83" s="26">
        <v>2622.71</v>
      </c>
      <c r="F83" s="26">
        <v>2779.92</v>
      </c>
      <c r="G83" s="15">
        <f t="shared" si="1"/>
        <v>157.21000000000004</v>
      </c>
    </row>
    <row r="84" spans="1:7" x14ac:dyDescent="0.25">
      <c r="A84" t="s">
        <v>1126</v>
      </c>
      <c r="B84" t="s">
        <v>1076</v>
      </c>
      <c r="E84" s="26">
        <v>2622.71</v>
      </c>
      <c r="F84" s="26">
        <v>2779.92</v>
      </c>
      <c r="G84" s="15">
        <f t="shared" si="1"/>
        <v>157.21000000000004</v>
      </c>
    </row>
    <row r="85" spans="1:7" x14ac:dyDescent="0.25">
      <c r="A85" t="s">
        <v>190</v>
      </c>
      <c r="B85" t="s">
        <v>3171</v>
      </c>
      <c r="E85" s="26">
        <v>5733460.1200000001</v>
      </c>
      <c r="F85" s="26">
        <v>5496663.7699999996</v>
      </c>
      <c r="G85" s="15">
        <f t="shared" si="1"/>
        <v>-236796.35000000056</v>
      </c>
    </row>
    <row r="86" spans="1:7" x14ac:dyDescent="0.25">
      <c r="A86" t="s">
        <v>191</v>
      </c>
      <c r="B86" t="s">
        <v>3419</v>
      </c>
      <c r="E86" s="26">
        <v>5695106.6399999997</v>
      </c>
      <c r="F86" s="26">
        <v>5460958.71</v>
      </c>
      <c r="G86" s="15">
        <f t="shared" si="1"/>
        <v>-234147.9299999997</v>
      </c>
    </row>
    <row r="87" spans="1:7" x14ac:dyDescent="0.25">
      <c r="A87" t="s">
        <v>192</v>
      </c>
      <c r="B87" t="s">
        <v>168</v>
      </c>
      <c r="E87" s="26">
        <v>5695106.6399999997</v>
      </c>
      <c r="F87" s="26">
        <v>5460958.71</v>
      </c>
      <c r="G87" s="15">
        <f t="shared" si="1"/>
        <v>-234147.9299999997</v>
      </c>
    </row>
    <row r="88" spans="1:7" x14ac:dyDescent="0.25">
      <c r="A88" t="s">
        <v>1127</v>
      </c>
      <c r="B88" t="s">
        <v>72</v>
      </c>
      <c r="E88" s="26">
        <v>5695106.6399999997</v>
      </c>
      <c r="F88" s="26">
        <v>5460958.71</v>
      </c>
      <c r="G88" s="15">
        <f t="shared" si="1"/>
        <v>-234147.9299999997</v>
      </c>
    </row>
    <row r="89" spans="1:7" x14ac:dyDescent="0.25">
      <c r="A89" t="s">
        <v>1128</v>
      </c>
      <c r="B89" t="s">
        <v>1076</v>
      </c>
      <c r="E89" s="26">
        <v>5695106.6399999997</v>
      </c>
      <c r="F89" s="26">
        <v>5460958.71</v>
      </c>
      <c r="G89" s="15">
        <f t="shared" si="1"/>
        <v>-234147.9299999997</v>
      </c>
    </row>
    <row r="90" spans="1:7" x14ac:dyDescent="0.25">
      <c r="A90" t="s">
        <v>1129</v>
      </c>
      <c r="B90" t="s">
        <v>3174</v>
      </c>
      <c r="E90" s="26">
        <v>5695106.6399999997</v>
      </c>
      <c r="F90" s="26">
        <v>5460958.71</v>
      </c>
      <c r="G90" s="15">
        <f t="shared" si="1"/>
        <v>-234147.9299999997</v>
      </c>
    </row>
    <row r="91" spans="1:7" x14ac:dyDescent="0.25">
      <c r="A91" t="s">
        <v>1130</v>
      </c>
      <c r="B91" t="s">
        <v>3174</v>
      </c>
      <c r="E91" s="26">
        <v>5695106.6399999997</v>
      </c>
      <c r="F91" s="26">
        <v>5460958.71</v>
      </c>
      <c r="G91" s="15">
        <f t="shared" si="1"/>
        <v>-234147.9299999997</v>
      </c>
    </row>
    <row r="92" spans="1:7" x14ac:dyDescent="0.25">
      <c r="A92" t="s">
        <v>193</v>
      </c>
      <c r="B92" t="s">
        <v>3420</v>
      </c>
      <c r="E92" s="26">
        <v>38353.480000000003</v>
      </c>
      <c r="F92" s="26">
        <v>35705.06</v>
      </c>
      <c r="G92" s="15">
        <f t="shared" si="1"/>
        <v>-2648.4200000000055</v>
      </c>
    </row>
    <row r="93" spans="1:7" x14ac:dyDescent="0.25">
      <c r="A93" t="s">
        <v>194</v>
      </c>
      <c r="B93" t="s">
        <v>171</v>
      </c>
      <c r="E93" s="26">
        <v>38353.480000000003</v>
      </c>
      <c r="F93" s="26">
        <v>35705.06</v>
      </c>
      <c r="G93" s="15">
        <f t="shared" si="1"/>
        <v>-2648.4200000000055</v>
      </c>
    </row>
    <row r="94" spans="1:7" x14ac:dyDescent="0.25">
      <c r="A94" t="s">
        <v>1131</v>
      </c>
      <c r="B94" t="s">
        <v>72</v>
      </c>
      <c r="E94" s="26">
        <v>38353.480000000003</v>
      </c>
      <c r="F94" s="26">
        <v>35705.06</v>
      </c>
      <c r="G94" s="15">
        <f t="shared" si="1"/>
        <v>-2648.4200000000055</v>
      </c>
    </row>
    <row r="95" spans="1:7" x14ac:dyDescent="0.25">
      <c r="A95" t="s">
        <v>1132</v>
      </c>
      <c r="B95" t="s">
        <v>179</v>
      </c>
      <c r="E95" s="26">
        <v>38353.480000000003</v>
      </c>
      <c r="F95" s="26">
        <v>35705.06</v>
      </c>
      <c r="G95" s="15">
        <f t="shared" si="1"/>
        <v>-2648.4200000000055</v>
      </c>
    </row>
    <row r="96" spans="1:7" x14ac:dyDescent="0.25">
      <c r="A96" t="s">
        <v>1133</v>
      </c>
      <c r="B96" t="s">
        <v>168</v>
      </c>
      <c r="E96" s="26">
        <v>38353.480000000003</v>
      </c>
      <c r="F96" s="26">
        <v>35705.06</v>
      </c>
      <c r="G96" s="15">
        <f t="shared" si="1"/>
        <v>-2648.4200000000055</v>
      </c>
    </row>
    <row r="97" spans="1:7" x14ac:dyDescent="0.25">
      <c r="A97" t="s">
        <v>1134</v>
      </c>
      <c r="B97" t="s">
        <v>1076</v>
      </c>
      <c r="E97" s="26">
        <v>38353.480000000003</v>
      </c>
      <c r="F97" s="26">
        <v>35705.06</v>
      </c>
      <c r="G97" s="15">
        <f t="shared" si="1"/>
        <v>-2648.4200000000055</v>
      </c>
    </row>
    <row r="98" spans="1:7" x14ac:dyDescent="0.25">
      <c r="A98" t="s">
        <v>195</v>
      </c>
      <c r="B98" t="s">
        <v>3171</v>
      </c>
      <c r="E98" s="26">
        <v>449758.85</v>
      </c>
      <c r="F98" s="26">
        <v>650459.9</v>
      </c>
      <c r="G98" s="15">
        <f t="shared" si="1"/>
        <v>200701.05000000005</v>
      </c>
    </row>
    <row r="99" spans="1:7" x14ac:dyDescent="0.25">
      <c r="A99" t="s">
        <v>196</v>
      </c>
      <c r="B99" t="s">
        <v>3421</v>
      </c>
      <c r="E99" s="26">
        <v>446621.52</v>
      </c>
      <c r="F99" s="26">
        <v>647239.97</v>
      </c>
      <c r="G99" s="15">
        <f t="shared" si="1"/>
        <v>200618.44999999995</v>
      </c>
    </row>
    <row r="100" spans="1:7" x14ac:dyDescent="0.25">
      <c r="A100" t="s">
        <v>197</v>
      </c>
      <c r="B100" t="s">
        <v>168</v>
      </c>
      <c r="E100" s="26">
        <v>446621.52</v>
      </c>
      <c r="F100" s="26">
        <v>647239.97</v>
      </c>
      <c r="G100" s="15">
        <f t="shared" si="1"/>
        <v>200618.44999999995</v>
      </c>
    </row>
    <row r="101" spans="1:7" x14ac:dyDescent="0.25">
      <c r="A101" t="s">
        <v>1135</v>
      </c>
      <c r="B101" t="s">
        <v>72</v>
      </c>
      <c r="E101" s="26">
        <v>446621.52</v>
      </c>
      <c r="F101" s="26">
        <v>647239.97</v>
      </c>
      <c r="G101" s="15">
        <f t="shared" si="1"/>
        <v>200618.44999999995</v>
      </c>
    </row>
    <row r="102" spans="1:7" x14ac:dyDescent="0.25">
      <c r="A102" t="s">
        <v>1136</v>
      </c>
      <c r="B102" t="s">
        <v>1076</v>
      </c>
      <c r="E102" s="26">
        <v>446621.52</v>
      </c>
      <c r="F102" s="26">
        <v>647239.97</v>
      </c>
      <c r="G102" s="15">
        <f t="shared" si="1"/>
        <v>200618.44999999995</v>
      </c>
    </row>
    <row r="103" spans="1:7" x14ac:dyDescent="0.25">
      <c r="A103" t="s">
        <v>1137</v>
      </c>
      <c r="B103" t="s">
        <v>3175</v>
      </c>
      <c r="E103" s="26">
        <v>446621.52</v>
      </c>
      <c r="F103" s="26">
        <v>647239.97</v>
      </c>
      <c r="G103" s="15">
        <f t="shared" si="1"/>
        <v>200618.44999999995</v>
      </c>
    </row>
    <row r="104" spans="1:7" x14ac:dyDescent="0.25">
      <c r="A104" t="s">
        <v>1138</v>
      </c>
      <c r="B104" t="s">
        <v>3175</v>
      </c>
      <c r="E104" s="26">
        <v>446621.52</v>
      </c>
      <c r="F104" s="26">
        <v>647239.97</v>
      </c>
      <c r="G104" s="15">
        <f t="shared" si="1"/>
        <v>200618.44999999995</v>
      </c>
    </row>
    <row r="105" spans="1:7" x14ac:dyDescent="0.25">
      <c r="A105" t="s">
        <v>198</v>
      </c>
      <c r="B105" t="s">
        <v>3175</v>
      </c>
      <c r="E105" s="26">
        <v>3137.33</v>
      </c>
      <c r="F105" s="26">
        <v>3219.93</v>
      </c>
      <c r="G105" s="15">
        <f t="shared" si="1"/>
        <v>82.599999999999909</v>
      </c>
    </row>
    <row r="106" spans="1:7" x14ac:dyDescent="0.25">
      <c r="A106" t="s">
        <v>199</v>
      </c>
      <c r="B106" t="s">
        <v>171</v>
      </c>
      <c r="E106" s="26">
        <v>3137.33</v>
      </c>
      <c r="F106" s="26">
        <v>3219.93</v>
      </c>
      <c r="G106" s="15">
        <f t="shared" si="1"/>
        <v>82.599999999999909</v>
      </c>
    </row>
    <row r="107" spans="1:7" x14ac:dyDescent="0.25">
      <c r="A107" t="s">
        <v>1139</v>
      </c>
      <c r="B107" t="s">
        <v>72</v>
      </c>
      <c r="E107" s="26">
        <v>3137.33</v>
      </c>
      <c r="F107" s="26">
        <v>3219.93</v>
      </c>
      <c r="G107" s="15">
        <f t="shared" si="1"/>
        <v>82.599999999999909</v>
      </c>
    </row>
    <row r="108" spans="1:7" x14ac:dyDescent="0.25">
      <c r="A108" t="s">
        <v>1140</v>
      </c>
      <c r="B108" t="s">
        <v>179</v>
      </c>
      <c r="E108" s="26">
        <v>3137.33</v>
      </c>
      <c r="F108" s="26">
        <v>3219.93</v>
      </c>
      <c r="G108" s="15">
        <f t="shared" si="1"/>
        <v>82.599999999999909</v>
      </c>
    </row>
    <row r="109" spans="1:7" x14ac:dyDescent="0.25">
      <c r="A109" t="s">
        <v>1141</v>
      </c>
      <c r="B109" t="s">
        <v>168</v>
      </c>
      <c r="E109" s="26">
        <v>3137.33</v>
      </c>
      <c r="F109" s="26">
        <v>3219.93</v>
      </c>
      <c r="G109" s="15">
        <f t="shared" si="1"/>
        <v>82.599999999999909</v>
      </c>
    </row>
    <row r="110" spans="1:7" x14ac:dyDescent="0.25">
      <c r="A110" t="s">
        <v>1142</v>
      </c>
      <c r="B110" t="s">
        <v>1076</v>
      </c>
      <c r="E110" s="26">
        <v>3137.33</v>
      </c>
      <c r="F110" s="26">
        <v>3219.93</v>
      </c>
      <c r="G110" s="15">
        <f t="shared" si="1"/>
        <v>82.599999999999909</v>
      </c>
    </row>
    <row r="111" spans="1:7" x14ac:dyDescent="0.25">
      <c r="A111" s="27" t="s">
        <v>200</v>
      </c>
      <c r="B111" s="27" t="s">
        <v>3175</v>
      </c>
      <c r="C111" s="28"/>
      <c r="D111" s="27"/>
      <c r="E111" s="29">
        <v>26838558.030000001</v>
      </c>
      <c r="F111" s="29">
        <v>22969731.170000002</v>
      </c>
      <c r="G111" s="30">
        <f t="shared" si="1"/>
        <v>-3868826.8599999994</v>
      </c>
    </row>
    <row r="112" spans="1:7" x14ac:dyDescent="0.25">
      <c r="A112" t="s">
        <v>201</v>
      </c>
      <c r="B112" t="s">
        <v>3422</v>
      </c>
      <c r="E112" s="26">
        <v>26677604.030000001</v>
      </c>
      <c r="F112" s="26">
        <v>22839295.949999999</v>
      </c>
      <c r="G112" s="15">
        <f t="shared" si="1"/>
        <v>-3838308.0800000019</v>
      </c>
    </row>
    <row r="113" spans="1:7" x14ac:dyDescent="0.25">
      <c r="A113" t="s">
        <v>202</v>
      </c>
      <c r="B113" t="s">
        <v>168</v>
      </c>
      <c r="E113" s="26">
        <v>26677604.030000001</v>
      </c>
      <c r="F113" s="26">
        <v>22839295.949999999</v>
      </c>
      <c r="G113" s="15">
        <f t="shared" si="1"/>
        <v>-3838308.0800000019</v>
      </c>
    </row>
    <row r="114" spans="1:7" x14ac:dyDescent="0.25">
      <c r="A114" t="s">
        <v>1143</v>
      </c>
      <c r="B114" t="s">
        <v>72</v>
      </c>
      <c r="E114" s="26">
        <v>26677604.030000001</v>
      </c>
      <c r="F114" s="26">
        <v>22839295.949999999</v>
      </c>
      <c r="G114" s="15">
        <f t="shared" si="1"/>
        <v>-3838308.0800000019</v>
      </c>
    </row>
    <row r="115" spans="1:7" x14ac:dyDescent="0.25">
      <c r="A115" t="s">
        <v>1144</v>
      </c>
      <c r="B115" t="s">
        <v>1076</v>
      </c>
      <c r="E115" s="26">
        <v>24436342.030000001</v>
      </c>
      <c r="F115" s="26">
        <v>22812960.949999999</v>
      </c>
      <c r="G115" s="15">
        <f t="shared" si="1"/>
        <v>-1623381.0800000019</v>
      </c>
    </row>
    <row r="116" spans="1:7" x14ac:dyDescent="0.25">
      <c r="A116" t="s">
        <v>1145</v>
      </c>
      <c r="B116" t="s">
        <v>3176</v>
      </c>
      <c r="E116" s="26">
        <v>24436342.030000001</v>
      </c>
      <c r="F116" s="26">
        <v>22812960.949999999</v>
      </c>
      <c r="G116" s="15">
        <f t="shared" si="1"/>
        <v>-1623381.0800000019</v>
      </c>
    </row>
    <row r="117" spans="1:7" x14ac:dyDescent="0.25">
      <c r="A117" t="s">
        <v>1146</v>
      </c>
      <c r="B117" t="s">
        <v>3176</v>
      </c>
      <c r="E117" s="26">
        <v>24436342.030000001</v>
      </c>
      <c r="F117" s="26">
        <v>22812960.949999999</v>
      </c>
      <c r="G117" s="15">
        <f t="shared" si="1"/>
        <v>-1623381.0800000019</v>
      </c>
    </row>
    <row r="118" spans="1:7" x14ac:dyDescent="0.25">
      <c r="A118" t="s">
        <v>3177</v>
      </c>
      <c r="B118" t="s">
        <v>3176</v>
      </c>
      <c r="E118" s="26">
        <v>2241262</v>
      </c>
      <c r="F118" s="26">
        <v>26335</v>
      </c>
      <c r="G118" s="15">
        <f t="shared" si="1"/>
        <v>-2214927</v>
      </c>
    </row>
    <row r="119" spans="1:7" x14ac:dyDescent="0.25">
      <c r="A119" t="s">
        <v>3179</v>
      </c>
      <c r="B119" t="s">
        <v>3178</v>
      </c>
      <c r="E119" s="26">
        <v>2241262</v>
      </c>
      <c r="F119" s="26">
        <v>26335</v>
      </c>
      <c r="G119" s="15">
        <f t="shared" si="1"/>
        <v>-2214927</v>
      </c>
    </row>
    <row r="120" spans="1:7" x14ac:dyDescent="0.25">
      <c r="A120" t="s">
        <v>3180</v>
      </c>
      <c r="B120" t="s">
        <v>3178</v>
      </c>
      <c r="E120" s="26">
        <v>2241262</v>
      </c>
      <c r="F120" s="26">
        <v>26335</v>
      </c>
      <c r="G120" s="15">
        <f t="shared" si="1"/>
        <v>-2214927</v>
      </c>
    </row>
    <row r="121" spans="1:7" x14ac:dyDescent="0.25">
      <c r="A121" t="s">
        <v>203</v>
      </c>
      <c r="B121" t="s">
        <v>3178</v>
      </c>
      <c r="E121" s="26">
        <v>160954</v>
      </c>
      <c r="F121" s="26">
        <v>130435.22</v>
      </c>
      <c r="G121" s="15">
        <f t="shared" si="1"/>
        <v>-30518.78</v>
      </c>
    </row>
    <row r="122" spans="1:7" x14ac:dyDescent="0.25">
      <c r="A122" t="s">
        <v>204</v>
      </c>
      <c r="B122" t="s">
        <v>171</v>
      </c>
      <c r="E122" s="26">
        <v>160954</v>
      </c>
      <c r="F122" s="26">
        <v>130435.22</v>
      </c>
      <c r="G122" s="15">
        <f t="shared" si="1"/>
        <v>-30518.78</v>
      </c>
    </row>
    <row r="123" spans="1:7" x14ac:dyDescent="0.25">
      <c r="A123" t="s">
        <v>1147</v>
      </c>
      <c r="B123" t="s">
        <v>72</v>
      </c>
      <c r="E123" s="26">
        <v>160954</v>
      </c>
      <c r="F123" s="26">
        <v>130435.22</v>
      </c>
      <c r="G123" s="15">
        <f t="shared" si="1"/>
        <v>-30518.78</v>
      </c>
    </row>
    <row r="124" spans="1:7" x14ac:dyDescent="0.25">
      <c r="A124" t="s">
        <v>1148</v>
      </c>
      <c r="B124" t="s">
        <v>179</v>
      </c>
      <c r="E124" s="26">
        <v>160954</v>
      </c>
      <c r="F124" s="26">
        <v>130435.22</v>
      </c>
      <c r="G124" s="15">
        <f t="shared" si="1"/>
        <v>-30518.78</v>
      </c>
    </row>
    <row r="125" spans="1:7" x14ac:dyDescent="0.25">
      <c r="A125" t="s">
        <v>1149</v>
      </c>
      <c r="B125" t="s">
        <v>168</v>
      </c>
      <c r="E125" s="26">
        <v>160954</v>
      </c>
      <c r="F125" s="26">
        <v>130435.22</v>
      </c>
      <c r="G125" s="15">
        <f t="shared" si="1"/>
        <v>-30518.78</v>
      </c>
    </row>
    <row r="126" spans="1:7" x14ac:dyDescent="0.25">
      <c r="A126" t="s">
        <v>1150</v>
      </c>
      <c r="B126" t="s">
        <v>1076</v>
      </c>
      <c r="E126" s="26">
        <v>153598.22</v>
      </c>
      <c r="F126" s="26">
        <v>130305.35</v>
      </c>
      <c r="G126" s="15">
        <f t="shared" si="1"/>
        <v>-23292.869999999995</v>
      </c>
    </row>
    <row r="127" spans="1:7" x14ac:dyDescent="0.25">
      <c r="A127" t="s">
        <v>3181</v>
      </c>
      <c r="B127" t="s">
        <v>3171</v>
      </c>
      <c r="E127" s="26">
        <v>7355.78</v>
      </c>
      <c r="F127" s="26">
        <v>129.87</v>
      </c>
      <c r="G127" s="15">
        <f t="shared" si="1"/>
        <v>-7225.91</v>
      </c>
    </row>
    <row r="128" spans="1:7" x14ac:dyDescent="0.25">
      <c r="A128" t="s">
        <v>558</v>
      </c>
      <c r="B128" t="s">
        <v>3178</v>
      </c>
      <c r="E128" s="26">
        <v>3328561.53</v>
      </c>
      <c r="F128" s="26">
        <v>3408176.29</v>
      </c>
      <c r="G128" s="15">
        <f t="shared" si="1"/>
        <v>79614.760000000242</v>
      </c>
    </row>
    <row r="129" spans="1:7" x14ac:dyDescent="0.25">
      <c r="A129" t="s">
        <v>595</v>
      </c>
      <c r="B129" t="s">
        <v>3423</v>
      </c>
      <c r="E129" s="26">
        <v>3328561.53</v>
      </c>
      <c r="F129" s="26">
        <v>3408176.29</v>
      </c>
      <c r="G129" s="15">
        <f t="shared" si="1"/>
        <v>79614.760000000242</v>
      </c>
    </row>
    <row r="130" spans="1:7" x14ac:dyDescent="0.25">
      <c r="A130" t="s">
        <v>2615</v>
      </c>
      <c r="B130" t="s">
        <v>3424</v>
      </c>
      <c r="E130" s="26">
        <v>31439.33</v>
      </c>
      <c r="F130" s="26">
        <v>31439.33</v>
      </c>
      <c r="G130" s="15">
        <f t="shared" si="1"/>
        <v>0</v>
      </c>
    </row>
    <row r="131" spans="1:7" x14ac:dyDescent="0.25">
      <c r="A131" t="s">
        <v>2616</v>
      </c>
      <c r="B131" t="s">
        <v>165</v>
      </c>
      <c r="E131" s="26">
        <v>31439.33</v>
      </c>
      <c r="F131" s="26">
        <v>31439.33</v>
      </c>
      <c r="G131" s="15">
        <f t="shared" si="1"/>
        <v>0</v>
      </c>
    </row>
    <row r="132" spans="1:7" x14ac:dyDescent="0.25">
      <c r="A132" t="s">
        <v>2617</v>
      </c>
      <c r="B132" t="s">
        <v>72</v>
      </c>
      <c r="E132" s="26">
        <v>31439.33</v>
      </c>
      <c r="F132" s="26">
        <v>31439.33</v>
      </c>
      <c r="G132" s="15">
        <f t="shared" si="1"/>
        <v>0</v>
      </c>
    </row>
    <row r="133" spans="1:7" x14ac:dyDescent="0.25">
      <c r="A133" t="s">
        <v>2618</v>
      </c>
      <c r="B133" t="s">
        <v>1061</v>
      </c>
      <c r="E133" s="26">
        <v>31439.33</v>
      </c>
      <c r="F133" s="26">
        <v>31439.33</v>
      </c>
      <c r="G133" s="15">
        <f t="shared" ref="G133:G163" si="2">+F133-E133</f>
        <v>0</v>
      </c>
    </row>
    <row r="134" spans="1:7" x14ac:dyDescent="0.25">
      <c r="A134" t="s">
        <v>2619</v>
      </c>
      <c r="B134" t="s">
        <v>1063</v>
      </c>
      <c r="E134" s="26">
        <v>31439.33</v>
      </c>
      <c r="F134" s="26">
        <v>31439.33</v>
      </c>
      <c r="G134" s="15">
        <f t="shared" si="2"/>
        <v>0</v>
      </c>
    </row>
    <row r="135" spans="1:7" x14ac:dyDescent="0.25">
      <c r="A135" t="s">
        <v>2620</v>
      </c>
      <c r="B135" t="s">
        <v>1063</v>
      </c>
      <c r="E135" s="26">
        <v>31439.33</v>
      </c>
      <c r="F135" s="26">
        <v>31439.33</v>
      </c>
      <c r="G135" s="15">
        <f t="shared" si="2"/>
        <v>0</v>
      </c>
    </row>
    <row r="136" spans="1:7" x14ac:dyDescent="0.25">
      <c r="A136" t="s">
        <v>596</v>
      </c>
      <c r="B136" t="s">
        <v>1066</v>
      </c>
      <c r="E136" s="26">
        <v>3292616.54</v>
      </c>
      <c r="F136" s="26">
        <v>3372030.19</v>
      </c>
      <c r="G136" s="15">
        <f t="shared" si="2"/>
        <v>79413.649999999907</v>
      </c>
    </row>
    <row r="137" spans="1:7" x14ac:dyDescent="0.25">
      <c r="A137" t="s">
        <v>597</v>
      </c>
      <c r="B137" t="s">
        <v>168</v>
      </c>
      <c r="E137" s="26">
        <v>3292616.54</v>
      </c>
      <c r="F137" s="26">
        <v>3372030.19</v>
      </c>
      <c r="G137" s="15">
        <f t="shared" si="2"/>
        <v>79413.649999999907</v>
      </c>
    </row>
    <row r="138" spans="1:7" x14ac:dyDescent="0.25">
      <c r="A138" t="s">
        <v>1151</v>
      </c>
      <c r="B138" t="s">
        <v>598</v>
      </c>
      <c r="E138" s="26">
        <v>30334.639999999999</v>
      </c>
      <c r="F138" s="26">
        <v>31702.63</v>
      </c>
      <c r="G138" s="15">
        <f t="shared" si="2"/>
        <v>1367.9900000000016</v>
      </c>
    </row>
    <row r="139" spans="1:7" x14ac:dyDescent="0.25">
      <c r="A139" t="s">
        <v>1152</v>
      </c>
      <c r="B139" t="s">
        <v>1061</v>
      </c>
      <c r="E139" s="26">
        <v>30334.639999999999</v>
      </c>
      <c r="F139" s="26">
        <v>31702.63</v>
      </c>
      <c r="G139" s="15">
        <f t="shared" si="2"/>
        <v>1367.9900000000016</v>
      </c>
    </row>
    <row r="140" spans="1:7" x14ac:dyDescent="0.25">
      <c r="A140" t="s">
        <v>1153</v>
      </c>
      <c r="B140" t="s">
        <v>1069</v>
      </c>
      <c r="E140" s="26">
        <v>30334.639999999999</v>
      </c>
      <c r="F140" s="26">
        <v>31702.63</v>
      </c>
      <c r="G140" s="15">
        <f t="shared" si="2"/>
        <v>1367.9900000000016</v>
      </c>
    </row>
    <row r="141" spans="1:7" x14ac:dyDescent="0.25">
      <c r="A141" t="s">
        <v>1154</v>
      </c>
      <c r="B141" t="s">
        <v>1071</v>
      </c>
      <c r="E141" s="26">
        <v>30334.639999999999</v>
      </c>
      <c r="F141" s="26">
        <v>31702.63</v>
      </c>
      <c r="G141" s="15">
        <f t="shared" si="2"/>
        <v>1367.9900000000016</v>
      </c>
    </row>
    <row r="142" spans="1:7" x14ac:dyDescent="0.25">
      <c r="A142" t="s">
        <v>1155</v>
      </c>
      <c r="B142" t="s">
        <v>1071</v>
      </c>
      <c r="E142" s="26">
        <v>3262281.9</v>
      </c>
      <c r="F142" s="26">
        <v>3340327.56</v>
      </c>
      <c r="G142" s="15">
        <f t="shared" si="2"/>
        <v>78045.660000000149</v>
      </c>
    </row>
    <row r="143" spans="1:7" x14ac:dyDescent="0.25">
      <c r="A143" t="s">
        <v>1156</v>
      </c>
      <c r="B143" t="s">
        <v>1074</v>
      </c>
      <c r="E143" s="26">
        <v>3262281.9</v>
      </c>
      <c r="F143" s="26">
        <v>3340327.56</v>
      </c>
      <c r="G143" s="15">
        <f t="shared" si="2"/>
        <v>78045.660000000149</v>
      </c>
    </row>
    <row r="144" spans="1:7" x14ac:dyDescent="0.25">
      <c r="A144" t="s">
        <v>1157</v>
      </c>
      <c r="B144" t="s">
        <v>1076</v>
      </c>
      <c r="E144" s="26">
        <v>2914711.15</v>
      </c>
      <c r="F144" s="26">
        <v>3011026.5</v>
      </c>
      <c r="G144" s="15">
        <f t="shared" si="2"/>
        <v>96315.350000000093</v>
      </c>
    </row>
    <row r="145" spans="1:7" x14ac:dyDescent="0.25">
      <c r="A145" t="s">
        <v>1158</v>
      </c>
      <c r="B145" t="s">
        <v>1078</v>
      </c>
      <c r="E145" s="26">
        <v>2914711.15</v>
      </c>
      <c r="F145" s="26">
        <v>3011026.5</v>
      </c>
      <c r="G145" s="15">
        <f t="shared" si="2"/>
        <v>96315.350000000093</v>
      </c>
    </row>
    <row r="146" spans="1:7" x14ac:dyDescent="0.25">
      <c r="A146" t="s">
        <v>1159</v>
      </c>
      <c r="B146" t="s">
        <v>1069</v>
      </c>
      <c r="E146" s="26">
        <v>347570.75</v>
      </c>
      <c r="F146" s="26">
        <v>329301.06</v>
      </c>
      <c r="G146" s="15">
        <f t="shared" si="2"/>
        <v>-18269.690000000002</v>
      </c>
    </row>
    <row r="147" spans="1:7" x14ac:dyDescent="0.25">
      <c r="A147" t="s">
        <v>1160</v>
      </c>
      <c r="B147" t="s">
        <v>1081</v>
      </c>
      <c r="E147" s="26">
        <v>8414.02</v>
      </c>
      <c r="F147" s="26">
        <v>8535.1</v>
      </c>
      <c r="G147" s="15">
        <f t="shared" si="2"/>
        <v>121.07999999999993</v>
      </c>
    </row>
    <row r="148" spans="1:7" x14ac:dyDescent="0.25">
      <c r="A148" t="s">
        <v>1161</v>
      </c>
      <c r="B148" t="s">
        <v>1083</v>
      </c>
      <c r="E148" s="26">
        <v>1100.93</v>
      </c>
      <c r="F148" s="26">
        <v>1142.92</v>
      </c>
      <c r="G148" s="15">
        <f t="shared" si="2"/>
        <v>41.990000000000009</v>
      </c>
    </row>
    <row r="149" spans="1:7" x14ac:dyDescent="0.25">
      <c r="A149" t="s">
        <v>1162</v>
      </c>
      <c r="B149" t="s">
        <v>1085</v>
      </c>
      <c r="E149" s="26">
        <v>55778.7</v>
      </c>
      <c r="F149" s="26">
        <v>57770.11</v>
      </c>
      <c r="G149" s="15">
        <f t="shared" si="2"/>
        <v>1991.4100000000035</v>
      </c>
    </row>
    <row r="150" spans="1:7" x14ac:dyDescent="0.25">
      <c r="A150" t="s">
        <v>1163</v>
      </c>
      <c r="B150" t="s">
        <v>1087</v>
      </c>
      <c r="E150" s="26">
        <v>57807.09</v>
      </c>
      <c r="F150" s="26">
        <v>32544.28</v>
      </c>
      <c r="G150" s="15">
        <f t="shared" si="2"/>
        <v>-25262.809999999998</v>
      </c>
    </row>
    <row r="151" spans="1:7" x14ac:dyDescent="0.25">
      <c r="A151" t="s">
        <v>1164</v>
      </c>
      <c r="B151" t="s">
        <v>1089</v>
      </c>
      <c r="E151" s="26">
        <v>24960.3</v>
      </c>
      <c r="F151" s="26">
        <v>24966.62</v>
      </c>
      <c r="G151" s="15">
        <f t="shared" si="2"/>
        <v>6.319999999999709</v>
      </c>
    </row>
    <row r="152" spans="1:7" x14ac:dyDescent="0.25">
      <c r="A152" t="s">
        <v>1165</v>
      </c>
      <c r="B152" t="s">
        <v>1091</v>
      </c>
      <c r="E152" s="26">
        <v>199509.71</v>
      </c>
      <c r="F152" s="26">
        <v>204342.03</v>
      </c>
      <c r="G152" s="15">
        <f t="shared" si="2"/>
        <v>4832.320000000007</v>
      </c>
    </row>
    <row r="153" spans="1:7" x14ac:dyDescent="0.25">
      <c r="A153" t="s">
        <v>599</v>
      </c>
      <c r="B153" t="s">
        <v>1093</v>
      </c>
      <c r="E153" s="26">
        <v>4505.66</v>
      </c>
      <c r="F153" s="26">
        <v>4706.7700000000004</v>
      </c>
      <c r="G153" s="15">
        <f t="shared" si="2"/>
        <v>201.11000000000058</v>
      </c>
    </row>
    <row r="154" spans="1:7" x14ac:dyDescent="0.25">
      <c r="A154" t="s">
        <v>2621</v>
      </c>
      <c r="B154" t="s">
        <v>171</v>
      </c>
      <c r="E154" s="26">
        <v>4505.66</v>
      </c>
      <c r="F154" s="26">
        <v>4706.7700000000004</v>
      </c>
      <c r="G154" s="15">
        <f t="shared" si="2"/>
        <v>201.11000000000058</v>
      </c>
    </row>
    <row r="155" spans="1:7" x14ac:dyDescent="0.25">
      <c r="A155" t="s">
        <v>2622</v>
      </c>
      <c r="B155" t="s">
        <v>72</v>
      </c>
      <c r="E155" s="26">
        <v>4505.66</v>
      </c>
      <c r="F155" s="26">
        <v>4706.7700000000004</v>
      </c>
      <c r="G155" s="15">
        <f t="shared" si="2"/>
        <v>201.11000000000058</v>
      </c>
    </row>
    <row r="156" spans="1:7" x14ac:dyDescent="0.25">
      <c r="A156" t="s">
        <v>2623</v>
      </c>
      <c r="B156" t="s">
        <v>168</v>
      </c>
      <c r="E156" s="26">
        <v>4505.66</v>
      </c>
      <c r="F156" s="26">
        <v>4706.7700000000004</v>
      </c>
      <c r="G156" s="15">
        <f t="shared" si="2"/>
        <v>201.11000000000058</v>
      </c>
    </row>
    <row r="157" spans="1:7" x14ac:dyDescent="0.25">
      <c r="A157" t="s">
        <v>2624</v>
      </c>
      <c r="B157" t="s">
        <v>1166</v>
      </c>
      <c r="E157" s="26">
        <v>4505.66</v>
      </c>
      <c r="F157" s="26">
        <v>4706.7700000000004</v>
      </c>
      <c r="G157" s="15">
        <f t="shared" si="2"/>
        <v>201.11000000000058</v>
      </c>
    </row>
    <row r="158" spans="1:7" x14ac:dyDescent="0.25">
      <c r="A158" t="s">
        <v>2625</v>
      </c>
      <c r="B158" t="s">
        <v>1081</v>
      </c>
      <c r="E158" s="26">
        <v>5.48</v>
      </c>
      <c r="F158" s="26">
        <v>5.64</v>
      </c>
      <c r="G158" s="15">
        <f t="shared" si="2"/>
        <v>0.15999999999999925</v>
      </c>
    </row>
    <row r="159" spans="1:7" x14ac:dyDescent="0.25">
      <c r="A159" t="s">
        <v>2626</v>
      </c>
      <c r="B159" t="s">
        <v>1083</v>
      </c>
      <c r="E159" s="26">
        <v>1.28</v>
      </c>
      <c r="F159" s="26">
        <v>2.1800000000000002</v>
      </c>
      <c r="G159" s="15">
        <f t="shared" si="2"/>
        <v>0.90000000000000013</v>
      </c>
    </row>
    <row r="160" spans="1:7" x14ac:dyDescent="0.25">
      <c r="A160" t="s">
        <v>2627</v>
      </c>
      <c r="B160" t="s">
        <v>1085</v>
      </c>
      <c r="E160" s="26">
        <v>215.89</v>
      </c>
      <c r="F160" s="26">
        <v>84.59</v>
      </c>
      <c r="G160" s="15">
        <f t="shared" si="2"/>
        <v>-131.29999999999998</v>
      </c>
    </row>
    <row r="161" spans="1:7" x14ac:dyDescent="0.25">
      <c r="A161" t="s">
        <v>2628</v>
      </c>
      <c r="B161" t="s">
        <v>1087</v>
      </c>
      <c r="E161" s="26">
        <v>968.39</v>
      </c>
      <c r="F161" s="26">
        <v>447.41</v>
      </c>
      <c r="G161" s="15">
        <f t="shared" si="2"/>
        <v>-520.98</v>
      </c>
    </row>
    <row r="162" spans="1:7" x14ac:dyDescent="0.25">
      <c r="A162" t="s">
        <v>2629</v>
      </c>
      <c r="B162" t="s">
        <v>1089</v>
      </c>
      <c r="E162" s="26">
        <v>316.20999999999998</v>
      </c>
      <c r="F162" s="26">
        <v>410.93</v>
      </c>
      <c r="G162" s="15">
        <f t="shared" si="2"/>
        <v>94.720000000000027</v>
      </c>
    </row>
    <row r="163" spans="1:7" x14ac:dyDescent="0.25">
      <c r="A163" t="s">
        <v>2630</v>
      </c>
      <c r="B163" t="s">
        <v>1091</v>
      </c>
      <c r="E163" s="26">
        <v>2998.41</v>
      </c>
      <c r="F163" s="26">
        <v>3756.02</v>
      </c>
      <c r="G163" s="15">
        <f t="shared" si="2"/>
        <v>757.61000000000013</v>
      </c>
    </row>
    <row r="164" spans="1:7" x14ac:dyDescent="0.25">
      <c r="B164" t="s">
        <v>1093</v>
      </c>
      <c r="E164" s="26"/>
      <c r="F164" s="26"/>
      <c r="G164" s="1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40"/>
  <sheetViews>
    <sheetView topLeftCell="A88" workbookViewId="0">
      <selection activeCell="A97" sqref="A97:E97"/>
    </sheetView>
  </sheetViews>
  <sheetFormatPr baseColWidth="10" defaultRowHeight="13.2" x14ac:dyDescent="0.25"/>
  <cols>
    <col min="1" max="1" width="28.44140625" customWidth="1"/>
    <col min="2" max="2" width="38.44140625" customWidth="1"/>
    <col min="3" max="3" width="17.5546875" style="16" customWidth="1"/>
    <col min="4" max="4" width="21" style="16" customWidth="1"/>
    <col min="5" max="5" width="16.88671875" customWidth="1"/>
  </cols>
  <sheetData>
    <row r="2" spans="1:5" x14ac:dyDescent="0.25">
      <c r="C2" s="31">
        <v>42400</v>
      </c>
      <c r="D2" s="31">
        <v>42369</v>
      </c>
    </row>
    <row r="3" spans="1:5" x14ac:dyDescent="0.25">
      <c r="A3" t="s">
        <v>86</v>
      </c>
      <c r="B3" t="s">
        <v>3402</v>
      </c>
      <c r="C3" s="16">
        <v>2007617.97</v>
      </c>
      <c r="D3" s="16">
        <v>1770649.98</v>
      </c>
      <c r="E3" s="15">
        <f>+C3-D3</f>
        <v>236967.99</v>
      </c>
    </row>
    <row r="4" spans="1:5" x14ac:dyDescent="0.25">
      <c r="A4" t="s">
        <v>87</v>
      </c>
      <c r="B4" t="s">
        <v>88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5">
      <c r="A5" t="s">
        <v>89</v>
      </c>
      <c r="B5" t="s">
        <v>90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5">
      <c r="A6" t="s">
        <v>91</v>
      </c>
      <c r="B6" t="s">
        <v>72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5">
      <c r="A7" t="s">
        <v>904</v>
      </c>
      <c r="B7" t="s">
        <v>905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5">
      <c r="A8" t="s">
        <v>906</v>
      </c>
      <c r="B8" t="s">
        <v>905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5">
      <c r="A9" t="s">
        <v>907</v>
      </c>
      <c r="B9" t="s">
        <v>905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5">
      <c r="A10" t="s">
        <v>908</v>
      </c>
      <c r="B10" t="s">
        <v>905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5">
      <c r="A11" t="s">
        <v>3155</v>
      </c>
      <c r="B11" t="s">
        <v>3156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5">
      <c r="A12" t="s">
        <v>92</v>
      </c>
      <c r="B12" t="s">
        <v>93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5">
      <c r="A13" t="s">
        <v>94</v>
      </c>
      <c r="B13" t="s">
        <v>95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5">
      <c r="A14" t="s">
        <v>96</v>
      </c>
      <c r="B14" t="s">
        <v>72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5">
      <c r="A15" t="s">
        <v>909</v>
      </c>
      <c r="B15" t="s">
        <v>910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5">
      <c r="A16" t="s">
        <v>911</v>
      </c>
      <c r="B16" t="s">
        <v>910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5">
      <c r="A17" t="s">
        <v>912</v>
      </c>
      <c r="B17" t="s">
        <v>910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5">
      <c r="A18" t="s">
        <v>913</v>
      </c>
      <c r="B18" t="s">
        <v>910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5">
      <c r="A19" t="s">
        <v>97</v>
      </c>
      <c r="B19" t="s">
        <v>98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5">
      <c r="A20" t="s">
        <v>99</v>
      </c>
      <c r="B20" t="s">
        <v>3403</v>
      </c>
      <c r="C20" s="16">
        <v>5028.49</v>
      </c>
      <c r="D20" s="16">
        <v>0</v>
      </c>
      <c r="E20" s="15">
        <f t="shared" si="0"/>
        <v>5028.49</v>
      </c>
    </row>
    <row r="21" spans="1:5" x14ac:dyDescent="0.25">
      <c r="A21" t="s">
        <v>100</v>
      </c>
      <c r="B21" t="s">
        <v>72</v>
      </c>
      <c r="C21" s="16">
        <v>5028.49</v>
      </c>
      <c r="D21" s="16">
        <v>0</v>
      </c>
      <c r="E21" s="15">
        <f t="shared" si="0"/>
        <v>5028.49</v>
      </c>
    </row>
    <row r="22" spans="1:5" x14ac:dyDescent="0.25">
      <c r="A22" t="s">
        <v>914</v>
      </c>
      <c r="B22" t="s">
        <v>3403</v>
      </c>
      <c r="C22" s="16">
        <v>5028.49</v>
      </c>
      <c r="D22" s="16">
        <v>0</v>
      </c>
      <c r="E22" s="15">
        <f t="shared" si="0"/>
        <v>5028.49</v>
      </c>
    </row>
    <row r="23" spans="1:5" x14ac:dyDescent="0.25">
      <c r="A23" t="s">
        <v>915</v>
      </c>
      <c r="B23" t="s">
        <v>3403</v>
      </c>
      <c r="C23" s="16">
        <v>5028.49</v>
      </c>
      <c r="D23" s="16">
        <v>0</v>
      </c>
      <c r="E23" s="15">
        <f t="shared" si="0"/>
        <v>5028.49</v>
      </c>
    </row>
    <row r="24" spans="1:5" x14ac:dyDescent="0.25">
      <c r="A24" t="s">
        <v>916</v>
      </c>
      <c r="B24" t="s">
        <v>3403</v>
      </c>
      <c r="C24" s="16">
        <v>5028.49</v>
      </c>
      <c r="D24" s="16">
        <v>0</v>
      </c>
      <c r="E24" s="15">
        <f t="shared" si="0"/>
        <v>5028.49</v>
      </c>
    </row>
    <row r="25" spans="1:5" x14ac:dyDescent="0.25">
      <c r="A25" t="s">
        <v>917</v>
      </c>
      <c r="B25" t="s">
        <v>3403</v>
      </c>
      <c r="C25" s="16">
        <v>5028.49</v>
      </c>
      <c r="D25" s="16">
        <v>0</v>
      </c>
      <c r="E25" s="15">
        <f t="shared" si="0"/>
        <v>5028.49</v>
      </c>
    </row>
    <row r="26" spans="1:5" x14ac:dyDescent="0.25">
      <c r="A26" t="s">
        <v>2811</v>
      </c>
      <c r="B26" t="s">
        <v>104</v>
      </c>
      <c r="C26" s="16">
        <v>470000</v>
      </c>
      <c r="D26" s="16">
        <v>470000</v>
      </c>
      <c r="E26" s="15">
        <f t="shared" si="0"/>
        <v>0</v>
      </c>
    </row>
    <row r="27" spans="1:5" x14ac:dyDescent="0.25">
      <c r="A27" t="s">
        <v>2812</v>
      </c>
      <c r="B27" t="s">
        <v>72</v>
      </c>
      <c r="C27" s="16">
        <v>470000</v>
      </c>
      <c r="D27" s="16">
        <v>470000</v>
      </c>
      <c r="E27" s="15">
        <f t="shared" si="0"/>
        <v>0</v>
      </c>
    </row>
    <row r="28" spans="1:5" x14ac:dyDescent="0.25">
      <c r="A28" t="s">
        <v>2813</v>
      </c>
      <c r="B28" t="s">
        <v>104</v>
      </c>
      <c r="C28" s="16">
        <v>470000</v>
      </c>
      <c r="D28" s="16">
        <v>470000</v>
      </c>
      <c r="E28" s="15">
        <f t="shared" si="0"/>
        <v>0</v>
      </c>
    </row>
    <row r="29" spans="1:5" x14ac:dyDescent="0.25">
      <c r="A29" t="s">
        <v>2814</v>
      </c>
      <c r="B29" t="s">
        <v>104</v>
      </c>
      <c r="C29" s="16">
        <v>470000</v>
      </c>
      <c r="D29" s="16">
        <v>470000</v>
      </c>
      <c r="E29" s="15">
        <f t="shared" si="0"/>
        <v>0</v>
      </c>
    </row>
    <row r="30" spans="1:5" x14ac:dyDescent="0.25">
      <c r="A30" t="s">
        <v>2815</v>
      </c>
      <c r="B30" t="s">
        <v>104</v>
      </c>
      <c r="C30" s="16">
        <v>470000</v>
      </c>
      <c r="D30" s="16">
        <v>470000</v>
      </c>
      <c r="E30" s="15">
        <f t="shared" si="0"/>
        <v>0</v>
      </c>
    </row>
    <row r="31" spans="1:5" x14ac:dyDescent="0.25">
      <c r="A31" t="s">
        <v>2816</v>
      </c>
      <c r="B31" t="s">
        <v>3404</v>
      </c>
      <c r="C31" s="16">
        <v>100000</v>
      </c>
      <c r="D31" s="16">
        <v>100000</v>
      </c>
      <c r="E31" s="15">
        <f t="shared" si="0"/>
        <v>0</v>
      </c>
    </row>
    <row r="32" spans="1:5" x14ac:dyDescent="0.25">
      <c r="A32" t="s">
        <v>3157</v>
      </c>
      <c r="B32" t="s">
        <v>3158</v>
      </c>
      <c r="C32" s="16">
        <v>370000</v>
      </c>
      <c r="D32" s="16">
        <v>370000</v>
      </c>
      <c r="E32" s="15">
        <f t="shared" si="0"/>
        <v>0</v>
      </c>
    </row>
    <row r="33" spans="1:5" x14ac:dyDescent="0.25">
      <c r="A33" t="s">
        <v>101</v>
      </c>
      <c r="B33" t="s">
        <v>102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5">
      <c r="A34" t="s">
        <v>103</v>
      </c>
      <c r="B34" t="s">
        <v>104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5">
      <c r="A35" t="s">
        <v>105</v>
      </c>
      <c r="B35" t="s">
        <v>72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5">
      <c r="A36" t="s">
        <v>918</v>
      </c>
      <c r="B36" t="s">
        <v>104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5">
      <c r="A37" t="s">
        <v>919</v>
      </c>
      <c r="B37" t="s">
        <v>104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5">
      <c r="A38" t="s">
        <v>920</v>
      </c>
      <c r="B38" t="s">
        <v>104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5">
      <c r="A39" t="s">
        <v>3335</v>
      </c>
      <c r="B39" t="s">
        <v>3336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5">
      <c r="A40" t="s">
        <v>921</v>
      </c>
      <c r="B40" t="s">
        <v>922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5">
      <c r="A41" t="s">
        <v>923</v>
      </c>
      <c r="B41" t="s">
        <v>924</v>
      </c>
      <c r="C41" s="16">
        <v>0.01</v>
      </c>
      <c r="D41" s="16">
        <v>0.01</v>
      </c>
      <c r="E41" s="15">
        <f t="shared" si="0"/>
        <v>0</v>
      </c>
    </row>
    <row r="42" spans="1:5" x14ac:dyDescent="0.25">
      <c r="A42" t="s">
        <v>925</v>
      </c>
      <c r="B42" t="s">
        <v>926</v>
      </c>
      <c r="C42" s="16">
        <v>0.03</v>
      </c>
      <c r="D42" s="16">
        <v>0.03</v>
      </c>
      <c r="E42" s="15">
        <f t="shared" si="0"/>
        <v>0</v>
      </c>
    </row>
    <row r="43" spans="1:5" x14ac:dyDescent="0.25">
      <c r="A43" t="s">
        <v>927</v>
      </c>
      <c r="B43" t="s">
        <v>928</v>
      </c>
      <c r="C43" s="16">
        <v>957.08</v>
      </c>
      <c r="D43" s="16">
        <v>957.08</v>
      </c>
      <c r="E43" s="15">
        <f t="shared" si="0"/>
        <v>0</v>
      </c>
    </row>
    <row r="44" spans="1:5" x14ac:dyDescent="0.25">
      <c r="A44" t="s">
        <v>929</v>
      </c>
      <c r="B44" t="s">
        <v>930</v>
      </c>
      <c r="C44" s="16">
        <v>1666.68</v>
      </c>
      <c r="D44" s="16">
        <v>1666.68</v>
      </c>
      <c r="E44" s="15">
        <f t="shared" si="0"/>
        <v>0</v>
      </c>
    </row>
    <row r="45" spans="1:5" x14ac:dyDescent="0.25">
      <c r="A45" t="s">
        <v>3405</v>
      </c>
      <c r="B45" t="s">
        <v>3406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5">
      <c r="A46" t="s">
        <v>106</v>
      </c>
      <c r="B46" t="s">
        <v>107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5">
      <c r="A47" t="s">
        <v>108</v>
      </c>
      <c r="B47" t="s">
        <v>107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5">
      <c r="A48" t="s">
        <v>109</v>
      </c>
      <c r="B48" t="s">
        <v>110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5">
      <c r="A49" t="s">
        <v>111</v>
      </c>
      <c r="B49" t="s">
        <v>112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5">
      <c r="A50" t="s">
        <v>113</v>
      </c>
      <c r="B50" t="s">
        <v>72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5">
      <c r="A51" t="s">
        <v>931</v>
      </c>
      <c r="B51" t="s">
        <v>932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5">
      <c r="A52" t="s">
        <v>933</v>
      </c>
      <c r="B52" t="s">
        <v>932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5">
      <c r="A53" t="s">
        <v>934</v>
      </c>
      <c r="B53" t="s">
        <v>935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5">
      <c r="A54" t="s">
        <v>936</v>
      </c>
      <c r="B54" t="s">
        <v>935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5">
      <c r="A55" t="s">
        <v>3159</v>
      </c>
      <c r="B55" t="s">
        <v>3160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5">
      <c r="A56" t="s">
        <v>3161</v>
      </c>
      <c r="B56" t="s">
        <v>72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5">
      <c r="A57" t="s">
        <v>3162</v>
      </c>
      <c r="B57" t="s">
        <v>3163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5">
      <c r="A58" t="s">
        <v>114</v>
      </c>
      <c r="B58" t="s">
        <v>115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5">
      <c r="A59" t="s">
        <v>2828</v>
      </c>
      <c r="B59" t="s">
        <v>2829</v>
      </c>
      <c r="C59" s="16">
        <v>320</v>
      </c>
      <c r="D59" s="16">
        <v>320</v>
      </c>
      <c r="E59" s="15">
        <f t="shared" si="0"/>
        <v>0</v>
      </c>
    </row>
    <row r="60" spans="1:5" x14ac:dyDescent="0.25">
      <c r="A60" t="s">
        <v>2830</v>
      </c>
      <c r="B60" t="s">
        <v>72</v>
      </c>
      <c r="C60" s="16">
        <v>320</v>
      </c>
      <c r="D60" s="16">
        <v>320</v>
      </c>
      <c r="E60" s="15">
        <f t="shared" si="0"/>
        <v>0</v>
      </c>
    </row>
    <row r="61" spans="1:5" x14ac:dyDescent="0.25">
      <c r="A61" t="s">
        <v>3366</v>
      </c>
      <c r="B61" t="s">
        <v>24</v>
      </c>
      <c r="C61" s="16">
        <v>0</v>
      </c>
      <c r="D61" s="16">
        <v>0</v>
      </c>
      <c r="E61" s="15">
        <f t="shared" si="0"/>
        <v>0</v>
      </c>
    </row>
    <row r="62" spans="1:5" x14ac:dyDescent="0.25">
      <c r="A62" t="s">
        <v>3367</v>
      </c>
      <c r="B62" t="s">
        <v>24</v>
      </c>
      <c r="C62" s="16">
        <v>0</v>
      </c>
      <c r="D62" s="16">
        <v>0</v>
      </c>
      <c r="E62" s="15">
        <f t="shared" si="0"/>
        <v>0</v>
      </c>
    </row>
    <row r="63" spans="1:5" x14ac:dyDescent="0.25">
      <c r="A63" t="s">
        <v>3368</v>
      </c>
      <c r="B63" t="s">
        <v>24</v>
      </c>
      <c r="C63" s="16">
        <v>0</v>
      </c>
      <c r="D63" s="16">
        <v>0</v>
      </c>
      <c r="E63" s="15">
        <f t="shared" si="0"/>
        <v>0</v>
      </c>
    </row>
    <row r="64" spans="1:5" x14ac:dyDescent="0.25">
      <c r="A64" t="s">
        <v>3369</v>
      </c>
      <c r="B64" t="s">
        <v>24</v>
      </c>
      <c r="C64" s="16">
        <v>0</v>
      </c>
      <c r="D64" s="16">
        <v>0</v>
      </c>
      <c r="E64" s="15">
        <f t="shared" si="0"/>
        <v>0</v>
      </c>
    </row>
    <row r="65" spans="1:5" x14ac:dyDescent="0.25">
      <c r="A65" t="s">
        <v>2831</v>
      </c>
      <c r="B65" t="s">
        <v>2832</v>
      </c>
      <c r="C65" s="16">
        <v>320</v>
      </c>
      <c r="D65" s="16">
        <v>320</v>
      </c>
      <c r="E65" s="15">
        <f t="shared" si="0"/>
        <v>0</v>
      </c>
    </row>
    <row r="66" spans="1:5" x14ac:dyDescent="0.25">
      <c r="A66" t="s">
        <v>2833</v>
      </c>
      <c r="B66" t="s">
        <v>2832</v>
      </c>
      <c r="C66" s="16">
        <v>320</v>
      </c>
      <c r="D66" s="16">
        <v>320</v>
      </c>
      <c r="E66" s="15">
        <f t="shared" si="0"/>
        <v>0</v>
      </c>
    </row>
    <row r="67" spans="1:5" x14ac:dyDescent="0.25">
      <c r="A67" t="s">
        <v>3164</v>
      </c>
      <c r="B67" t="s">
        <v>2832</v>
      </c>
      <c r="C67" s="16">
        <v>320</v>
      </c>
      <c r="D67" s="16">
        <v>320</v>
      </c>
      <c r="E67" s="15">
        <f t="shared" si="0"/>
        <v>0</v>
      </c>
    </row>
    <row r="68" spans="1:5" x14ac:dyDescent="0.25">
      <c r="A68" t="s">
        <v>3165</v>
      </c>
      <c r="B68" t="s">
        <v>2832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5">
      <c r="A69" t="s">
        <v>116</v>
      </c>
      <c r="B69" t="s">
        <v>3407</v>
      </c>
      <c r="C69" s="16">
        <v>53843</v>
      </c>
      <c r="D69" s="16">
        <v>0</v>
      </c>
      <c r="E69" s="15">
        <f t="shared" si="1"/>
        <v>53843</v>
      </c>
    </row>
    <row r="70" spans="1:5" x14ac:dyDescent="0.25">
      <c r="A70" t="s">
        <v>117</v>
      </c>
      <c r="B70" t="s">
        <v>72</v>
      </c>
      <c r="C70" s="16">
        <v>53843</v>
      </c>
      <c r="D70" s="16">
        <v>0</v>
      </c>
      <c r="E70" s="15">
        <f t="shared" si="1"/>
        <v>53843</v>
      </c>
    </row>
    <row r="71" spans="1:5" x14ac:dyDescent="0.25">
      <c r="A71" t="s">
        <v>937</v>
      </c>
      <c r="B71" t="s">
        <v>938</v>
      </c>
      <c r="C71" s="16">
        <v>53843</v>
      </c>
      <c r="D71" s="16">
        <v>0</v>
      </c>
      <c r="E71" s="15">
        <f t="shared" si="1"/>
        <v>53843</v>
      </c>
    </row>
    <row r="72" spans="1:5" x14ac:dyDescent="0.25">
      <c r="A72" t="s">
        <v>939</v>
      </c>
      <c r="B72" t="s">
        <v>938</v>
      </c>
      <c r="C72" s="16">
        <v>53843</v>
      </c>
      <c r="D72" s="16">
        <v>0</v>
      </c>
      <c r="E72" s="15">
        <f t="shared" si="1"/>
        <v>53843</v>
      </c>
    </row>
    <row r="73" spans="1:5" x14ac:dyDescent="0.25">
      <c r="A73" t="s">
        <v>940</v>
      </c>
      <c r="B73" t="s">
        <v>938</v>
      </c>
      <c r="C73" s="16">
        <v>53843</v>
      </c>
      <c r="D73" s="16">
        <v>0</v>
      </c>
      <c r="E73" s="15">
        <f t="shared" si="1"/>
        <v>53843</v>
      </c>
    </row>
    <row r="74" spans="1:5" x14ac:dyDescent="0.25">
      <c r="A74" t="s">
        <v>941</v>
      </c>
      <c r="B74" t="s">
        <v>938</v>
      </c>
      <c r="C74" s="16">
        <v>1381.47</v>
      </c>
      <c r="D74" s="16">
        <v>0</v>
      </c>
      <c r="E74" s="15">
        <f t="shared" si="1"/>
        <v>1381.47</v>
      </c>
    </row>
    <row r="75" spans="1:5" x14ac:dyDescent="0.25">
      <c r="A75" t="s">
        <v>942</v>
      </c>
      <c r="B75" t="s">
        <v>943</v>
      </c>
      <c r="C75" s="16">
        <v>52461.53</v>
      </c>
      <c r="D75" s="16">
        <v>0</v>
      </c>
      <c r="E75" s="15">
        <f t="shared" si="1"/>
        <v>52461.53</v>
      </c>
    </row>
    <row r="76" spans="1:5" x14ac:dyDescent="0.25">
      <c r="A76" t="s">
        <v>118</v>
      </c>
      <c r="B76" t="s">
        <v>115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5">
      <c r="A77" t="s">
        <v>119</v>
      </c>
      <c r="B77" t="s">
        <v>72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5">
      <c r="A78" t="s">
        <v>944</v>
      </c>
      <c r="B78" t="s">
        <v>3408</v>
      </c>
      <c r="C78" s="16">
        <v>0</v>
      </c>
      <c r="D78" s="16">
        <v>0</v>
      </c>
      <c r="E78" s="15">
        <f t="shared" si="1"/>
        <v>0</v>
      </c>
    </row>
    <row r="79" spans="1:5" x14ac:dyDescent="0.25">
      <c r="A79" t="s">
        <v>945</v>
      </c>
      <c r="B79" t="s">
        <v>643</v>
      </c>
      <c r="C79" s="16">
        <v>0</v>
      </c>
      <c r="D79" s="16">
        <v>0</v>
      </c>
      <c r="E79" s="15">
        <f t="shared" si="1"/>
        <v>0</v>
      </c>
    </row>
    <row r="80" spans="1:5" x14ac:dyDescent="0.25">
      <c r="A80" t="s">
        <v>946</v>
      </c>
      <c r="B80" t="s">
        <v>643</v>
      </c>
      <c r="C80" s="16">
        <v>0</v>
      </c>
      <c r="D80" s="16">
        <v>0</v>
      </c>
      <c r="E80" s="15">
        <f t="shared" si="1"/>
        <v>0</v>
      </c>
    </row>
    <row r="81" spans="1:5" x14ac:dyDescent="0.25">
      <c r="A81" t="s">
        <v>947</v>
      </c>
      <c r="B81" t="s">
        <v>643</v>
      </c>
      <c r="C81" s="16">
        <v>0</v>
      </c>
      <c r="D81" s="16">
        <v>0</v>
      </c>
      <c r="E81" s="15">
        <f t="shared" si="1"/>
        <v>0</v>
      </c>
    </row>
    <row r="82" spans="1:5" x14ac:dyDescent="0.25">
      <c r="A82" t="s">
        <v>2761</v>
      </c>
      <c r="B82" t="s">
        <v>670</v>
      </c>
      <c r="C82" s="16">
        <v>0</v>
      </c>
      <c r="D82" s="16">
        <v>0</v>
      </c>
      <c r="E82" s="15">
        <f t="shared" si="1"/>
        <v>0</v>
      </c>
    </row>
    <row r="83" spans="1:5" x14ac:dyDescent="0.25">
      <c r="A83" t="s">
        <v>948</v>
      </c>
      <c r="B83" t="s">
        <v>949</v>
      </c>
      <c r="C83" s="16">
        <v>0</v>
      </c>
      <c r="D83" s="16">
        <v>0</v>
      </c>
      <c r="E83" s="15">
        <f t="shared" si="1"/>
        <v>0</v>
      </c>
    </row>
    <row r="84" spans="1:5" x14ac:dyDescent="0.25">
      <c r="A84" t="s">
        <v>950</v>
      </c>
      <c r="B84" t="s">
        <v>674</v>
      </c>
      <c r="C84" s="16">
        <v>0</v>
      </c>
      <c r="D84" s="16">
        <v>0</v>
      </c>
      <c r="E84" s="15">
        <f t="shared" si="1"/>
        <v>0</v>
      </c>
    </row>
    <row r="85" spans="1:5" x14ac:dyDescent="0.25">
      <c r="A85" t="s">
        <v>951</v>
      </c>
      <c r="B85" t="s">
        <v>952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5">
      <c r="A86" t="s">
        <v>953</v>
      </c>
      <c r="B86" t="s">
        <v>952</v>
      </c>
      <c r="C86" s="16">
        <v>2766.06</v>
      </c>
      <c r="D86" s="16">
        <v>0</v>
      </c>
      <c r="E86" s="15">
        <f t="shared" si="1"/>
        <v>2766.06</v>
      </c>
    </row>
    <row r="87" spans="1:5" x14ac:dyDescent="0.25">
      <c r="A87" t="s">
        <v>954</v>
      </c>
      <c r="B87" t="s">
        <v>952</v>
      </c>
      <c r="C87" s="16">
        <v>2766.06</v>
      </c>
      <c r="D87" s="16">
        <v>0</v>
      </c>
      <c r="E87" s="15">
        <f t="shared" si="1"/>
        <v>2766.06</v>
      </c>
    </row>
    <row r="88" spans="1:5" x14ac:dyDescent="0.25">
      <c r="A88" t="s">
        <v>955</v>
      </c>
      <c r="B88" t="s">
        <v>956</v>
      </c>
      <c r="C88" s="16">
        <v>0</v>
      </c>
      <c r="D88" s="16">
        <v>0</v>
      </c>
      <c r="E88" s="15">
        <f t="shared" si="1"/>
        <v>0</v>
      </c>
    </row>
    <row r="89" spans="1:5" x14ac:dyDescent="0.25">
      <c r="A89" t="s">
        <v>957</v>
      </c>
      <c r="B89" t="s">
        <v>958</v>
      </c>
      <c r="C89" s="16">
        <v>0</v>
      </c>
      <c r="D89" s="16">
        <v>0</v>
      </c>
      <c r="E89" s="15">
        <f t="shared" si="1"/>
        <v>0</v>
      </c>
    </row>
    <row r="90" spans="1:5" x14ac:dyDescent="0.25">
      <c r="A90" t="s">
        <v>959</v>
      </c>
      <c r="B90" t="s">
        <v>960</v>
      </c>
      <c r="C90" s="16">
        <v>0</v>
      </c>
      <c r="D90" s="16">
        <v>0</v>
      </c>
      <c r="E90" s="15">
        <f t="shared" si="1"/>
        <v>0</v>
      </c>
    </row>
    <row r="91" spans="1:5" x14ac:dyDescent="0.25">
      <c r="A91" t="s">
        <v>961</v>
      </c>
      <c r="B91" t="s">
        <v>962</v>
      </c>
      <c r="C91" s="16">
        <v>0</v>
      </c>
      <c r="D91" s="16">
        <v>0</v>
      </c>
      <c r="E91" s="15">
        <f t="shared" si="1"/>
        <v>0</v>
      </c>
    </row>
    <row r="92" spans="1:5" x14ac:dyDescent="0.25">
      <c r="A92" t="s">
        <v>963</v>
      </c>
      <c r="B92" t="s">
        <v>964</v>
      </c>
      <c r="C92" s="16">
        <v>0</v>
      </c>
      <c r="D92" s="16">
        <v>0</v>
      </c>
      <c r="E92" s="15">
        <f t="shared" si="1"/>
        <v>0</v>
      </c>
    </row>
    <row r="93" spans="1:5" x14ac:dyDescent="0.25">
      <c r="A93" t="s">
        <v>965</v>
      </c>
      <c r="B93" t="s">
        <v>966</v>
      </c>
      <c r="C93" s="16">
        <v>2766.06</v>
      </c>
      <c r="D93" s="16">
        <v>0</v>
      </c>
      <c r="E93" s="15">
        <f t="shared" si="1"/>
        <v>2766.06</v>
      </c>
    </row>
    <row r="94" spans="1:5" x14ac:dyDescent="0.25">
      <c r="A94" t="s">
        <v>967</v>
      </c>
      <c r="B94" t="s">
        <v>968</v>
      </c>
      <c r="C94" s="16">
        <v>0</v>
      </c>
      <c r="D94" s="16">
        <v>0</v>
      </c>
      <c r="E94" s="15">
        <f t="shared" si="1"/>
        <v>0</v>
      </c>
    </row>
    <row r="95" spans="1:5" x14ac:dyDescent="0.25">
      <c r="A95" t="s">
        <v>969</v>
      </c>
      <c r="B95" t="s">
        <v>970</v>
      </c>
      <c r="C95" s="16">
        <v>0</v>
      </c>
      <c r="D95" s="16">
        <v>0</v>
      </c>
      <c r="E95" s="15">
        <f t="shared" si="1"/>
        <v>0</v>
      </c>
    </row>
    <row r="96" spans="1:5" x14ac:dyDescent="0.25">
      <c r="A96" t="s">
        <v>2885</v>
      </c>
      <c r="B96" t="s">
        <v>2886</v>
      </c>
      <c r="C96" s="16">
        <v>0</v>
      </c>
      <c r="D96" s="16">
        <v>0</v>
      </c>
      <c r="E96" s="15">
        <f t="shared" si="1"/>
        <v>0</v>
      </c>
    </row>
    <row r="97" spans="1:5" x14ac:dyDescent="0.25">
      <c r="A97" s="27" t="s">
        <v>971</v>
      </c>
      <c r="B97" s="27" t="s">
        <v>107</v>
      </c>
      <c r="C97" s="28">
        <v>4169490.45</v>
      </c>
      <c r="D97" s="28">
        <v>8681484.1600000001</v>
      </c>
      <c r="E97" s="30">
        <f t="shared" si="1"/>
        <v>-4511993.71</v>
      </c>
    </row>
    <row r="98" spans="1:5" x14ac:dyDescent="0.25">
      <c r="A98" s="27" t="s">
        <v>972</v>
      </c>
      <c r="B98" s="27" t="s">
        <v>973</v>
      </c>
      <c r="C98" s="28">
        <v>3970479.36</v>
      </c>
      <c r="D98" s="28">
        <v>8422571.0999999996</v>
      </c>
      <c r="E98" s="30">
        <f t="shared" si="1"/>
        <v>-4452091.74</v>
      </c>
    </row>
    <row r="99" spans="1:5" x14ac:dyDescent="0.25">
      <c r="A99" t="s">
        <v>974</v>
      </c>
      <c r="B99" t="s">
        <v>958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5">
      <c r="A100" t="s">
        <v>975</v>
      </c>
      <c r="B100" t="s">
        <v>960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5">
      <c r="A101" t="s">
        <v>976</v>
      </c>
      <c r="B101" t="s">
        <v>977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5">
      <c r="A102" t="s">
        <v>978</v>
      </c>
      <c r="B102" t="s">
        <v>964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5">
      <c r="A103" t="s">
        <v>3166</v>
      </c>
      <c r="B103" t="s">
        <v>966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5">
      <c r="A104" t="s">
        <v>979</v>
      </c>
      <c r="B104" t="s">
        <v>968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5">
      <c r="A105" t="s">
        <v>980</v>
      </c>
      <c r="B105" t="s">
        <v>956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5">
      <c r="A106" t="s">
        <v>981</v>
      </c>
      <c r="B106" t="s">
        <v>970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5">
      <c r="A107" t="s">
        <v>2938</v>
      </c>
      <c r="B107" t="s">
        <v>2886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5">
      <c r="A108" t="s">
        <v>982</v>
      </c>
      <c r="B108" t="s">
        <v>983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5">
      <c r="A109" t="s">
        <v>984</v>
      </c>
      <c r="B109" t="s">
        <v>958</v>
      </c>
      <c r="C109" s="16">
        <v>3482</v>
      </c>
      <c r="D109" s="16">
        <v>4664</v>
      </c>
      <c r="E109" s="15">
        <f t="shared" si="1"/>
        <v>-1182</v>
      </c>
    </row>
    <row r="110" spans="1:5" x14ac:dyDescent="0.25">
      <c r="A110" t="s">
        <v>985</v>
      </c>
      <c r="B110" t="s">
        <v>960</v>
      </c>
      <c r="C110" s="16">
        <v>582</v>
      </c>
      <c r="D110" s="16">
        <v>768</v>
      </c>
      <c r="E110" s="15">
        <f t="shared" si="1"/>
        <v>-186</v>
      </c>
    </row>
    <row r="111" spans="1:5" x14ac:dyDescent="0.25">
      <c r="A111" t="s">
        <v>986</v>
      </c>
      <c r="B111" t="s">
        <v>977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5">
      <c r="A112" t="s">
        <v>987</v>
      </c>
      <c r="B112" t="s">
        <v>964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5">
      <c r="A113" t="s">
        <v>988</v>
      </c>
      <c r="B113" t="s">
        <v>966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5">
      <c r="A114" t="s">
        <v>989</v>
      </c>
      <c r="B114" t="s">
        <v>968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5">
      <c r="A115" t="s">
        <v>2994</v>
      </c>
      <c r="B115" t="s">
        <v>956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5">
      <c r="A116" t="s">
        <v>990</v>
      </c>
      <c r="B116" t="s">
        <v>970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5">
      <c r="A117" t="s">
        <v>2962</v>
      </c>
      <c r="B117" t="s">
        <v>2886</v>
      </c>
      <c r="C117" s="16">
        <v>6754</v>
      </c>
      <c r="D117" s="16">
        <v>8338</v>
      </c>
      <c r="E117" s="15">
        <f t="shared" si="1"/>
        <v>-1584</v>
      </c>
    </row>
    <row r="118" spans="1:5" x14ac:dyDescent="0.25">
      <c r="A118" t="s">
        <v>3167</v>
      </c>
      <c r="B118" t="s">
        <v>2065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5">
      <c r="A119" t="s">
        <v>991</v>
      </c>
      <c r="B119" t="s">
        <v>3409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5">
      <c r="A120" t="s">
        <v>992</v>
      </c>
      <c r="B120" t="s">
        <v>993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5">
      <c r="A121" t="s">
        <v>994</v>
      </c>
      <c r="B121" t="s">
        <v>995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5">
      <c r="A122" t="s">
        <v>996</v>
      </c>
      <c r="B122" t="s">
        <v>997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5">
      <c r="A123" t="s">
        <v>2736</v>
      </c>
      <c r="B123" t="s">
        <v>993</v>
      </c>
      <c r="C123" s="16">
        <v>180.77</v>
      </c>
      <c r="D123" s="16">
        <v>180.77</v>
      </c>
      <c r="E123" s="15">
        <f t="shared" si="1"/>
        <v>0</v>
      </c>
    </row>
    <row r="124" spans="1:5" x14ac:dyDescent="0.25">
      <c r="A124" t="s">
        <v>998</v>
      </c>
      <c r="B124" t="s">
        <v>999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5">
      <c r="A125" t="s">
        <v>1000</v>
      </c>
      <c r="B125" t="s">
        <v>3410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5">
      <c r="A126" t="s">
        <v>1001</v>
      </c>
      <c r="B126" t="s">
        <v>1002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5">
      <c r="A127" t="s">
        <v>1003</v>
      </c>
      <c r="B127" t="s">
        <v>995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5">
      <c r="A128" t="s">
        <v>1005</v>
      </c>
      <c r="B128" t="s">
        <v>1006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5">
      <c r="A129" t="s">
        <v>1007</v>
      </c>
      <c r="B129" t="s">
        <v>1008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5">
      <c r="A130" t="s">
        <v>2737</v>
      </c>
      <c r="B130" t="s">
        <v>2738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5">
      <c r="A131" t="s">
        <v>1009</v>
      </c>
      <c r="B131" t="s">
        <v>680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5">
      <c r="A132" t="s">
        <v>1010</v>
      </c>
      <c r="B132" t="s">
        <v>680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5">
      <c r="A133" t="s">
        <v>1011</v>
      </c>
      <c r="B133" t="s">
        <v>1012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5">
      <c r="A134" t="s">
        <v>1013</v>
      </c>
      <c r="B134" t="s">
        <v>1014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5">
      <c r="A135" t="s">
        <v>2840</v>
      </c>
      <c r="B135" t="s">
        <v>2841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5">
      <c r="A136" t="s">
        <v>2842</v>
      </c>
      <c r="B136" t="s">
        <v>2841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5">
      <c r="A137" t="s">
        <v>2843</v>
      </c>
      <c r="B137" t="s">
        <v>2841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5">
      <c r="A138" t="s">
        <v>2663</v>
      </c>
      <c r="B138" t="s">
        <v>2664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5">
      <c r="A139" t="s">
        <v>2665</v>
      </c>
      <c r="B139" t="s">
        <v>2664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5">
      <c r="A140" t="s">
        <v>2666</v>
      </c>
      <c r="B140" t="s">
        <v>2664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4"/>
  <sheetViews>
    <sheetView topLeftCell="A118" workbookViewId="0">
      <selection activeCell="A134" sqref="A134:E134"/>
    </sheetView>
  </sheetViews>
  <sheetFormatPr baseColWidth="10" defaultRowHeight="13.2" x14ac:dyDescent="0.25"/>
  <cols>
    <col min="1" max="1" width="24.5546875" customWidth="1"/>
    <col min="2" max="2" width="30.5546875" customWidth="1"/>
    <col min="3" max="3" width="12.88671875" style="16" bestFit="1" customWidth="1"/>
    <col min="4" max="4" width="16.109375" style="16" customWidth="1"/>
    <col min="5" max="5" width="12.88671875" style="32" bestFit="1" customWidth="1"/>
  </cols>
  <sheetData>
    <row r="1" spans="1:5" x14ac:dyDescent="0.25">
      <c r="C1" s="16">
        <v>42400</v>
      </c>
      <c r="D1" s="16">
        <v>42339</v>
      </c>
    </row>
    <row r="3" spans="1:5" ht="13.8" x14ac:dyDescent="0.3">
      <c r="A3" s="20" t="s">
        <v>228</v>
      </c>
      <c r="B3" s="20" t="s">
        <v>227</v>
      </c>
      <c r="C3" s="21">
        <v>5847974.4500000002</v>
      </c>
      <c r="D3" s="16">
        <v>8434118.8599999994</v>
      </c>
      <c r="E3" s="32">
        <f>+C3-D3</f>
        <v>-2586144.4099999992</v>
      </c>
    </row>
    <row r="4" spans="1:5" ht="27.6" x14ac:dyDescent="0.3">
      <c r="A4" s="20" t="s">
        <v>229</v>
      </c>
      <c r="B4" s="20" t="s">
        <v>230</v>
      </c>
      <c r="C4" s="21">
        <v>0</v>
      </c>
      <c r="D4" s="16">
        <v>0</v>
      </c>
      <c r="E4" s="32">
        <f t="shared" ref="E4:E67" si="0">+C4-D4</f>
        <v>0</v>
      </c>
    </row>
    <row r="5" spans="1:5" ht="27.6" x14ac:dyDescent="0.3">
      <c r="A5" s="20" t="s">
        <v>231</v>
      </c>
      <c r="B5" s="20" t="s">
        <v>230</v>
      </c>
      <c r="C5" s="21">
        <v>0</v>
      </c>
      <c r="D5" s="16">
        <v>0</v>
      </c>
      <c r="E5" s="32">
        <f t="shared" si="0"/>
        <v>0</v>
      </c>
    </row>
    <row r="6" spans="1:5" ht="13.8" x14ac:dyDescent="0.3">
      <c r="A6" s="20" t="s">
        <v>232</v>
      </c>
      <c r="B6" s="20" t="s">
        <v>72</v>
      </c>
      <c r="C6" s="21">
        <v>0</v>
      </c>
      <c r="D6" s="16">
        <v>0</v>
      </c>
      <c r="E6" s="32">
        <f t="shared" si="0"/>
        <v>0</v>
      </c>
    </row>
    <row r="7" spans="1:5" ht="27.6" x14ac:dyDescent="0.3">
      <c r="A7" s="20" t="s">
        <v>1188</v>
      </c>
      <c r="B7" s="20" t="s">
        <v>230</v>
      </c>
      <c r="C7" s="21">
        <v>0</v>
      </c>
      <c r="D7" s="16">
        <v>0</v>
      </c>
      <c r="E7" s="32">
        <f t="shared" si="0"/>
        <v>0</v>
      </c>
    </row>
    <row r="8" spans="1:5" ht="27.6" x14ac:dyDescent="0.3">
      <c r="A8" s="20" t="s">
        <v>1189</v>
      </c>
      <c r="B8" s="20" t="s">
        <v>230</v>
      </c>
      <c r="C8" s="21">
        <v>0</v>
      </c>
      <c r="D8" s="16">
        <v>0</v>
      </c>
      <c r="E8" s="32">
        <f t="shared" si="0"/>
        <v>0</v>
      </c>
    </row>
    <row r="9" spans="1:5" ht="27.6" x14ac:dyDescent="0.3">
      <c r="A9" s="20" t="s">
        <v>1190</v>
      </c>
      <c r="B9" s="20" t="s">
        <v>230</v>
      </c>
      <c r="C9" s="21">
        <v>0</v>
      </c>
      <c r="D9" s="16">
        <v>0</v>
      </c>
      <c r="E9" s="32">
        <f t="shared" si="0"/>
        <v>0</v>
      </c>
    </row>
    <row r="10" spans="1:5" ht="27.6" x14ac:dyDescent="0.3">
      <c r="A10" s="20" t="s">
        <v>1191</v>
      </c>
      <c r="B10" s="20" t="s">
        <v>230</v>
      </c>
      <c r="C10" s="21">
        <v>0</v>
      </c>
      <c r="D10" s="16">
        <v>0</v>
      </c>
      <c r="E10" s="32">
        <f t="shared" si="0"/>
        <v>0</v>
      </c>
    </row>
    <row r="11" spans="1:5" ht="27.6" x14ac:dyDescent="0.3">
      <c r="A11" s="20" t="s">
        <v>233</v>
      </c>
      <c r="B11" s="20" t="s">
        <v>3425</v>
      </c>
      <c r="C11" s="21">
        <v>686072.12</v>
      </c>
      <c r="D11" s="16">
        <v>1083934.72</v>
      </c>
      <c r="E11" s="32">
        <f t="shared" si="0"/>
        <v>-397862.6</v>
      </c>
    </row>
    <row r="12" spans="1:5" ht="13.8" x14ac:dyDescent="0.3">
      <c r="A12" s="20" t="s">
        <v>234</v>
      </c>
      <c r="B12" s="20" t="s">
        <v>217</v>
      </c>
      <c r="C12" s="21">
        <v>166476.46</v>
      </c>
      <c r="D12" s="16">
        <v>551773.51</v>
      </c>
      <c r="E12" s="32">
        <f t="shared" si="0"/>
        <v>-385297.05000000005</v>
      </c>
    </row>
    <row r="13" spans="1:5" ht="13.8" x14ac:dyDescent="0.3">
      <c r="A13" s="20" t="s">
        <v>235</v>
      </c>
      <c r="B13" s="20" t="s">
        <v>72</v>
      </c>
      <c r="C13" s="21">
        <v>166476.46</v>
      </c>
      <c r="D13" s="16">
        <v>551773.51</v>
      </c>
      <c r="E13" s="32">
        <f t="shared" si="0"/>
        <v>-385297.05000000005</v>
      </c>
    </row>
    <row r="14" spans="1:5" ht="13.8" x14ac:dyDescent="0.3">
      <c r="A14" s="20" t="s">
        <v>1192</v>
      </c>
      <c r="B14" s="20" t="s">
        <v>1193</v>
      </c>
      <c r="C14" s="21">
        <v>33492.870000000003</v>
      </c>
      <c r="D14" s="16">
        <v>0</v>
      </c>
      <c r="E14" s="32">
        <f t="shared" si="0"/>
        <v>33492.870000000003</v>
      </c>
    </row>
    <row r="15" spans="1:5" ht="13.8" x14ac:dyDescent="0.3">
      <c r="A15" s="20" t="s">
        <v>1194</v>
      </c>
      <c r="B15" s="20" t="s">
        <v>1195</v>
      </c>
      <c r="C15" s="21">
        <v>33492.870000000003</v>
      </c>
      <c r="D15" s="16">
        <v>0</v>
      </c>
      <c r="E15" s="32">
        <f t="shared" si="0"/>
        <v>33492.870000000003</v>
      </c>
    </row>
    <row r="16" spans="1:5" ht="13.8" x14ac:dyDescent="0.3">
      <c r="A16" s="20" t="s">
        <v>1196</v>
      </c>
      <c r="B16" s="20" t="s">
        <v>1195</v>
      </c>
      <c r="C16" s="21">
        <v>33492.870000000003</v>
      </c>
      <c r="D16" s="16">
        <v>0</v>
      </c>
      <c r="E16" s="32">
        <f t="shared" si="0"/>
        <v>33492.870000000003</v>
      </c>
    </row>
    <row r="17" spans="1:5" ht="13.8" x14ac:dyDescent="0.3">
      <c r="A17" s="20" t="s">
        <v>1197</v>
      </c>
      <c r="B17" s="20" t="s">
        <v>1193</v>
      </c>
      <c r="C17" s="21">
        <v>33492.870000000003</v>
      </c>
      <c r="D17" s="16">
        <v>0</v>
      </c>
      <c r="E17" s="32">
        <f t="shared" si="0"/>
        <v>33492.870000000003</v>
      </c>
    </row>
    <row r="18" spans="1:5" ht="13.8" x14ac:dyDescent="0.3">
      <c r="A18" s="20" t="s">
        <v>2762</v>
      </c>
      <c r="B18" s="20" t="s">
        <v>2763</v>
      </c>
      <c r="C18" s="21">
        <v>132983.59</v>
      </c>
      <c r="D18" s="16">
        <v>551773.51</v>
      </c>
      <c r="E18" s="32">
        <f t="shared" si="0"/>
        <v>-418789.92000000004</v>
      </c>
    </row>
    <row r="19" spans="1:5" ht="13.8" x14ac:dyDescent="0.3">
      <c r="A19" s="20" t="s">
        <v>2764</v>
      </c>
      <c r="B19" s="20" t="s">
        <v>2763</v>
      </c>
      <c r="C19" s="21">
        <v>132983.59</v>
      </c>
      <c r="D19" s="16">
        <v>551773.51</v>
      </c>
      <c r="E19" s="32">
        <f t="shared" si="0"/>
        <v>-418789.92000000004</v>
      </c>
    </row>
    <row r="20" spans="1:5" ht="13.8" x14ac:dyDescent="0.3">
      <c r="A20" s="20" t="s">
        <v>2765</v>
      </c>
      <c r="B20" s="20" t="s">
        <v>2763</v>
      </c>
      <c r="C20" s="21">
        <v>132983.59</v>
      </c>
      <c r="D20" s="16">
        <v>551773.51</v>
      </c>
      <c r="E20" s="32">
        <f t="shared" si="0"/>
        <v>-418789.92000000004</v>
      </c>
    </row>
    <row r="21" spans="1:5" ht="13.8" x14ac:dyDescent="0.3">
      <c r="A21" s="20" t="s">
        <v>2766</v>
      </c>
      <c r="B21" s="20" t="s">
        <v>2763</v>
      </c>
      <c r="C21" s="21">
        <v>132983.59</v>
      </c>
      <c r="D21" s="16">
        <v>551773.51</v>
      </c>
      <c r="E21" s="32">
        <f t="shared" si="0"/>
        <v>-418789.92000000004</v>
      </c>
    </row>
    <row r="22" spans="1:5" ht="13.8" x14ac:dyDescent="0.3">
      <c r="A22" s="20" t="s">
        <v>236</v>
      </c>
      <c r="B22" s="20" t="s">
        <v>3426</v>
      </c>
      <c r="C22" s="21">
        <v>4084.49</v>
      </c>
      <c r="D22" s="16">
        <v>4084.49</v>
      </c>
      <c r="E22" s="32">
        <f t="shared" si="0"/>
        <v>0</v>
      </c>
    </row>
    <row r="23" spans="1:5" ht="13.8" x14ac:dyDescent="0.3">
      <c r="A23" s="20" t="s">
        <v>237</v>
      </c>
      <c r="B23" s="20" t="s">
        <v>72</v>
      </c>
      <c r="C23" s="21">
        <v>4084.49</v>
      </c>
      <c r="D23" s="16">
        <v>4084.49</v>
      </c>
      <c r="E23" s="32">
        <f t="shared" si="0"/>
        <v>0</v>
      </c>
    </row>
    <row r="24" spans="1:5" ht="13.8" x14ac:dyDescent="0.3">
      <c r="A24" s="20" t="s">
        <v>1198</v>
      </c>
      <c r="B24" s="20" t="s">
        <v>1199</v>
      </c>
      <c r="C24" s="21">
        <v>4084.49</v>
      </c>
      <c r="D24" s="16">
        <v>4084.49</v>
      </c>
      <c r="E24" s="32">
        <f t="shared" si="0"/>
        <v>0</v>
      </c>
    </row>
    <row r="25" spans="1:5" ht="13.8" x14ac:dyDescent="0.3">
      <c r="A25" s="20" t="s">
        <v>1200</v>
      </c>
      <c r="B25" s="20" t="s">
        <v>1201</v>
      </c>
      <c r="C25" s="21">
        <v>4084.49</v>
      </c>
      <c r="D25" s="16">
        <v>4084.49</v>
      </c>
      <c r="E25" s="32">
        <f t="shared" si="0"/>
        <v>0</v>
      </c>
    </row>
    <row r="26" spans="1:5" ht="13.8" x14ac:dyDescent="0.3">
      <c r="A26" s="20" t="s">
        <v>1202</v>
      </c>
      <c r="B26" s="20" t="s">
        <v>1203</v>
      </c>
      <c r="C26" s="21">
        <v>4084.49</v>
      </c>
      <c r="D26" s="16">
        <v>4084.49</v>
      </c>
      <c r="E26" s="32">
        <f t="shared" si="0"/>
        <v>0</v>
      </c>
    </row>
    <row r="27" spans="1:5" ht="13.8" x14ac:dyDescent="0.3">
      <c r="A27" s="20" t="s">
        <v>1204</v>
      </c>
      <c r="B27" s="20" t="s">
        <v>1203</v>
      </c>
      <c r="C27" s="21">
        <v>4084.49</v>
      </c>
      <c r="D27" s="16">
        <v>4084.49</v>
      </c>
      <c r="E27" s="32">
        <f t="shared" si="0"/>
        <v>0</v>
      </c>
    </row>
    <row r="28" spans="1:5" ht="13.8" x14ac:dyDescent="0.3">
      <c r="A28" s="20" t="s">
        <v>238</v>
      </c>
      <c r="B28" s="20" t="s">
        <v>239</v>
      </c>
      <c r="C28" s="21">
        <v>515511.17</v>
      </c>
      <c r="D28" s="16">
        <v>528076.72</v>
      </c>
      <c r="E28" s="32">
        <f t="shared" si="0"/>
        <v>-12565.549999999988</v>
      </c>
    </row>
    <row r="29" spans="1:5" ht="13.8" x14ac:dyDescent="0.3">
      <c r="A29" s="20" t="s">
        <v>240</v>
      </c>
      <c r="B29" s="20" t="s">
        <v>72</v>
      </c>
      <c r="C29" s="21">
        <v>515511.17</v>
      </c>
      <c r="D29" s="16">
        <v>528076.72</v>
      </c>
      <c r="E29" s="32">
        <f t="shared" si="0"/>
        <v>-12565.549999999988</v>
      </c>
    </row>
    <row r="30" spans="1:5" ht="13.8" x14ac:dyDescent="0.3">
      <c r="A30" s="20" t="s">
        <v>1205</v>
      </c>
      <c r="B30" s="20" t="s">
        <v>239</v>
      </c>
      <c r="C30" s="21">
        <v>515511.17</v>
      </c>
      <c r="D30" s="16">
        <v>528076.72</v>
      </c>
      <c r="E30" s="32">
        <f t="shared" si="0"/>
        <v>-12565.549999999988</v>
      </c>
    </row>
    <row r="31" spans="1:5" ht="13.8" x14ac:dyDescent="0.3">
      <c r="A31" s="20" t="s">
        <v>1206</v>
      </c>
      <c r="B31" s="20" t="s">
        <v>239</v>
      </c>
      <c r="C31" s="21">
        <v>515511.17</v>
      </c>
      <c r="D31" s="16">
        <v>528076.72</v>
      </c>
      <c r="E31" s="32">
        <f t="shared" si="0"/>
        <v>-12565.549999999988</v>
      </c>
    </row>
    <row r="32" spans="1:5" ht="13.8" x14ac:dyDescent="0.3">
      <c r="A32" s="20" t="s">
        <v>1207</v>
      </c>
      <c r="B32" s="20" t="s">
        <v>239</v>
      </c>
      <c r="C32" s="21">
        <v>515511.17</v>
      </c>
      <c r="D32" s="16">
        <v>528076.72</v>
      </c>
      <c r="E32" s="32">
        <f t="shared" si="0"/>
        <v>-12565.549999999988</v>
      </c>
    </row>
    <row r="33" spans="1:5" ht="13.8" x14ac:dyDescent="0.3">
      <c r="A33" s="20" t="s">
        <v>1208</v>
      </c>
      <c r="B33" s="20" t="s">
        <v>1209</v>
      </c>
      <c r="C33" s="21">
        <v>4007.97</v>
      </c>
      <c r="D33" s="16">
        <v>16197.83</v>
      </c>
      <c r="E33" s="32">
        <f t="shared" si="0"/>
        <v>-12189.86</v>
      </c>
    </row>
    <row r="34" spans="1:5" ht="13.8" x14ac:dyDescent="0.3">
      <c r="A34" s="20" t="s">
        <v>1210</v>
      </c>
      <c r="B34" s="20" t="s">
        <v>1211</v>
      </c>
      <c r="C34" s="21">
        <v>502896.43</v>
      </c>
      <c r="D34" s="16">
        <v>510678.89</v>
      </c>
      <c r="E34" s="32">
        <f t="shared" si="0"/>
        <v>-7782.460000000021</v>
      </c>
    </row>
    <row r="35" spans="1:5" ht="13.8" x14ac:dyDescent="0.3">
      <c r="A35" s="20" t="s">
        <v>1212</v>
      </c>
      <c r="B35" s="20" t="s">
        <v>1213</v>
      </c>
      <c r="C35" s="21">
        <v>8606.77</v>
      </c>
      <c r="D35" s="16">
        <v>1200</v>
      </c>
      <c r="E35" s="32">
        <f t="shared" si="0"/>
        <v>7406.77</v>
      </c>
    </row>
    <row r="36" spans="1:5" ht="13.8" x14ac:dyDescent="0.3">
      <c r="A36" s="20" t="s">
        <v>3338</v>
      </c>
      <c r="B36" s="20" t="s">
        <v>254</v>
      </c>
      <c r="C36" s="21">
        <v>356801.92</v>
      </c>
      <c r="D36" s="16">
        <v>356801.92</v>
      </c>
      <c r="E36" s="32">
        <f t="shared" si="0"/>
        <v>0</v>
      </c>
    </row>
    <row r="37" spans="1:5" ht="13.8" x14ac:dyDescent="0.3">
      <c r="A37" s="20" t="s">
        <v>3339</v>
      </c>
      <c r="B37" s="20" t="s">
        <v>254</v>
      </c>
      <c r="C37" s="21">
        <v>356801.92</v>
      </c>
      <c r="D37" s="16">
        <v>356801.92</v>
      </c>
      <c r="E37" s="32">
        <f t="shared" si="0"/>
        <v>0</v>
      </c>
    </row>
    <row r="38" spans="1:5" ht="13.8" x14ac:dyDescent="0.3">
      <c r="A38" s="20" t="s">
        <v>3340</v>
      </c>
      <c r="B38" s="20" t="s">
        <v>72</v>
      </c>
      <c r="C38" s="21">
        <v>356801.92</v>
      </c>
      <c r="D38" s="16">
        <v>356801.92</v>
      </c>
      <c r="E38" s="32">
        <f t="shared" si="0"/>
        <v>0</v>
      </c>
    </row>
    <row r="39" spans="1:5" ht="13.8" x14ac:dyDescent="0.3">
      <c r="A39" s="20" t="s">
        <v>3341</v>
      </c>
      <c r="B39" s="20" t="s">
        <v>254</v>
      </c>
      <c r="C39" s="21">
        <v>356801.92</v>
      </c>
      <c r="D39" s="16">
        <v>356801.92</v>
      </c>
      <c r="E39" s="32">
        <f t="shared" si="0"/>
        <v>0</v>
      </c>
    </row>
    <row r="40" spans="1:5" ht="13.8" x14ac:dyDescent="0.3">
      <c r="A40" s="20" t="s">
        <v>3342</v>
      </c>
      <c r="B40" s="20" t="s">
        <v>254</v>
      </c>
      <c r="C40" s="21">
        <v>356801.92</v>
      </c>
      <c r="D40" s="16">
        <v>356801.92</v>
      </c>
      <c r="E40" s="32">
        <f t="shared" si="0"/>
        <v>0</v>
      </c>
    </row>
    <row r="41" spans="1:5" ht="13.8" x14ac:dyDescent="0.3">
      <c r="A41" s="20" t="s">
        <v>3343</v>
      </c>
      <c r="B41" s="20" t="s">
        <v>254</v>
      </c>
      <c r="C41" s="21">
        <v>356801.92</v>
      </c>
      <c r="D41" s="16">
        <v>356801.92</v>
      </c>
      <c r="E41" s="32">
        <f t="shared" si="0"/>
        <v>0</v>
      </c>
    </row>
    <row r="42" spans="1:5" ht="13.8" x14ac:dyDescent="0.3">
      <c r="A42" s="20" t="s">
        <v>3344</v>
      </c>
      <c r="B42" s="20" t="s">
        <v>254</v>
      </c>
      <c r="C42" s="21">
        <v>356801.92</v>
      </c>
      <c r="D42" s="16">
        <v>356801.92</v>
      </c>
      <c r="E42" s="32">
        <f t="shared" si="0"/>
        <v>0</v>
      </c>
    </row>
    <row r="43" spans="1:5" ht="27.6" x14ac:dyDescent="0.3">
      <c r="A43" s="20" t="s">
        <v>3382</v>
      </c>
      <c r="B43" s="20" t="s">
        <v>3383</v>
      </c>
      <c r="C43" s="21">
        <v>48757.93</v>
      </c>
      <c r="D43" s="16">
        <v>26594</v>
      </c>
      <c r="E43" s="32">
        <f t="shared" si="0"/>
        <v>22163.93</v>
      </c>
    </row>
    <row r="44" spans="1:5" ht="27.6" x14ac:dyDescent="0.3">
      <c r="A44" s="20" t="s">
        <v>3384</v>
      </c>
      <c r="B44" s="20" t="s">
        <v>3427</v>
      </c>
      <c r="C44" s="21">
        <v>48757.93</v>
      </c>
      <c r="D44" s="16">
        <v>26594</v>
      </c>
      <c r="E44" s="32">
        <f t="shared" si="0"/>
        <v>22163.93</v>
      </c>
    </row>
    <row r="45" spans="1:5" ht="27.6" x14ac:dyDescent="0.3">
      <c r="A45" s="20" t="s">
        <v>3385</v>
      </c>
      <c r="B45" s="20" t="s">
        <v>3427</v>
      </c>
      <c r="C45" s="21">
        <v>48757.93</v>
      </c>
      <c r="D45" s="16">
        <v>26594</v>
      </c>
      <c r="E45" s="32">
        <f t="shared" si="0"/>
        <v>22163.93</v>
      </c>
    </row>
    <row r="46" spans="1:5" ht="27.6" x14ac:dyDescent="0.3">
      <c r="A46" s="20" t="s">
        <v>3386</v>
      </c>
      <c r="B46" s="20" t="s">
        <v>3427</v>
      </c>
      <c r="C46" s="21">
        <v>48757.93</v>
      </c>
      <c r="D46" s="16">
        <v>26594</v>
      </c>
      <c r="E46" s="32">
        <f t="shared" si="0"/>
        <v>22163.93</v>
      </c>
    </row>
    <row r="47" spans="1:5" ht="27.6" x14ac:dyDescent="0.3">
      <c r="A47" s="20" t="s">
        <v>3387</v>
      </c>
      <c r="B47" s="20" t="s">
        <v>3427</v>
      </c>
      <c r="C47" s="21">
        <v>48757.93</v>
      </c>
      <c r="D47" s="16">
        <v>26594</v>
      </c>
      <c r="E47" s="32">
        <f t="shared" si="0"/>
        <v>22163.93</v>
      </c>
    </row>
    <row r="48" spans="1:5" ht="27.6" x14ac:dyDescent="0.3">
      <c r="A48" s="20" t="s">
        <v>3388</v>
      </c>
      <c r="B48" s="20" t="s">
        <v>3427</v>
      </c>
      <c r="C48" s="21">
        <v>48757.93</v>
      </c>
      <c r="D48" s="16">
        <v>26594</v>
      </c>
      <c r="E48" s="32">
        <f t="shared" si="0"/>
        <v>22163.93</v>
      </c>
    </row>
    <row r="49" spans="1:5" ht="27.6" x14ac:dyDescent="0.3">
      <c r="A49" s="20" t="s">
        <v>3389</v>
      </c>
      <c r="B49" s="20" t="s">
        <v>3427</v>
      </c>
      <c r="C49" s="21">
        <v>48757.93</v>
      </c>
      <c r="D49" s="16">
        <v>26594</v>
      </c>
      <c r="E49" s="32">
        <f t="shared" si="0"/>
        <v>22163.93</v>
      </c>
    </row>
    <row r="50" spans="1:5" ht="13.8" x14ac:dyDescent="0.3">
      <c r="A50" s="20" t="s">
        <v>241</v>
      </c>
      <c r="B50" s="20" t="s">
        <v>115</v>
      </c>
      <c r="C50" s="21">
        <v>4756342.4800000004</v>
      </c>
      <c r="D50" s="16">
        <v>6966788.2199999997</v>
      </c>
      <c r="E50" s="32">
        <f t="shared" si="0"/>
        <v>-2210445.7399999993</v>
      </c>
    </row>
    <row r="51" spans="1:5" ht="13.8" x14ac:dyDescent="0.3">
      <c r="A51" s="20" t="s">
        <v>242</v>
      </c>
      <c r="B51" s="20" t="s">
        <v>243</v>
      </c>
      <c r="C51" s="21">
        <v>36878.65</v>
      </c>
      <c r="D51" s="16">
        <v>35657.599999999999</v>
      </c>
      <c r="E51" s="32">
        <f t="shared" si="0"/>
        <v>1221.0500000000029</v>
      </c>
    </row>
    <row r="52" spans="1:5" ht="13.8" x14ac:dyDescent="0.3">
      <c r="A52" s="20" t="s">
        <v>244</v>
      </c>
      <c r="B52" s="20" t="s">
        <v>72</v>
      </c>
      <c r="C52" s="21">
        <v>36878.65</v>
      </c>
      <c r="D52" s="16">
        <v>35657.599999999999</v>
      </c>
      <c r="E52" s="32">
        <f t="shared" si="0"/>
        <v>1221.0500000000029</v>
      </c>
    </row>
    <row r="53" spans="1:5" ht="13.8" x14ac:dyDescent="0.3">
      <c r="A53" s="20" t="s">
        <v>1214</v>
      </c>
      <c r="B53" s="20" t="s">
        <v>607</v>
      </c>
      <c r="C53" s="21">
        <v>36878.65</v>
      </c>
      <c r="D53" s="16">
        <v>35657.599999999999</v>
      </c>
      <c r="E53" s="32">
        <f t="shared" si="0"/>
        <v>1221.0500000000029</v>
      </c>
    </row>
    <row r="54" spans="1:5" ht="13.8" x14ac:dyDescent="0.3">
      <c r="A54" s="20" t="s">
        <v>1215</v>
      </c>
      <c r="B54" s="20" t="s">
        <v>607</v>
      </c>
      <c r="C54" s="21">
        <v>36878.65</v>
      </c>
      <c r="D54" s="16">
        <v>35657.599999999999</v>
      </c>
      <c r="E54" s="32">
        <f t="shared" si="0"/>
        <v>1221.0500000000029</v>
      </c>
    </row>
    <row r="55" spans="1:5" ht="13.8" x14ac:dyDescent="0.3">
      <c r="A55" s="20" t="s">
        <v>1216</v>
      </c>
      <c r="B55" s="20" t="s">
        <v>607</v>
      </c>
      <c r="C55" s="21">
        <v>36878.65</v>
      </c>
      <c r="D55" s="16">
        <v>35657.599999999999</v>
      </c>
      <c r="E55" s="32">
        <f t="shared" si="0"/>
        <v>1221.0500000000029</v>
      </c>
    </row>
    <row r="56" spans="1:5" ht="13.8" x14ac:dyDescent="0.3">
      <c r="A56" s="20" t="s">
        <v>1217</v>
      </c>
      <c r="B56" s="20" t="s">
        <v>607</v>
      </c>
      <c r="C56" s="21">
        <v>36878.65</v>
      </c>
      <c r="D56" s="16">
        <v>35657.599999999999</v>
      </c>
      <c r="E56" s="32">
        <f t="shared" si="0"/>
        <v>1221.0500000000029</v>
      </c>
    </row>
    <row r="57" spans="1:5" ht="13.8" x14ac:dyDescent="0.3">
      <c r="A57" s="20" t="s">
        <v>245</v>
      </c>
      <c r="B57" s="20" t="s">
        <v>3428</v>
      </c>
      <c r="C57" s="21">
        <v>3878.81</v>
      </c>
      <c r="D57" s="16">
        <v>0</v>
      </c>
      <c r="E57" s="32">
        <f t="shared" si="0"/>
        <v>3878.81</v>
      </c>
    </row>
    <row r="58" spans="1:5" ht="13.8" x14ac:dyDescent="0.3">
      <c r="A58" s="20" t="s">
        <v>246</v>
      </c>
      <c r="B58" s="20" t="s">
        <v>72</v>
      </c>
      <c r="C58" s="21">
        <v>3878.81</v>
      </c>
      <c r="D58" s="16">
        <v>0</v>
      </c>
      <c r="E58" s="32">
        <f t="shared" si="0"/>
        <v>3878.81</v>
      </c>
    </row>
    <row r="59" spans="1:5" ht="13.8" x14ac:dyDescent="0.3">
      <c r="A59" s="20" t="s">
        <v>1218</v>
      </c>
      <c r="B59" s="20" t="s">
        <v>1219</v>
      </c>
      <c r="C59" s="21">
        <v>3878.81</v>
      </c>
      <c r="D59" s="16">
        <v>0</v>
      </c>
      <c r="E59" s="32">
        <f t="shared" si="0"/>
        <v>3878.81</v>
      </c>
    </row>
    <row r="60" spans="1:5" ht="13.8" x14ac:dyDescent="0.3">
      <c r="A60" s="20" t="s">
        <v>1220</v>
      </c>
      <c r="B60" s="20" t="s">
        <v>1219</v>
      </c>
      <c r="C60" s="21">
        <v>3878.81</v>
      </c>
      <c r="D60" s="16">
        <v>0</v>
      </c>
      <c r="E60" s="32">
        <f t="shared" si="0"/>
        <v>3878.81</v>
      </c>
    </row>
    <row r="61" spans="1:5" ht="13.8" x14ac:dyDescent="0.3">
      <c r="A61" s="20" t="s">
        <v>1221</v>
      </c>
      <c r="B61" s="20" t="s">
        <v>1219</v>
      </c>
      <c r="C61" s="21">
        <v>3878.81</v>
      </c>
      <c r="D61" s="16">
        <v>0</v>
      </c>
      <c r="E61" s="32">
        <f t="shared" si="0"/>
        <v>3878.81</v>
      </c>
    </row>
    <row r="62" spans="1:5" ht="13.8" x14ac:dyDescent="0.3">
      <c r="A62" s="20" t="s">
        <v>1222</v>
      </c>
      <c r="B62" s="20" t="s">
        <v>1223</v>
      </c>
      <c r="C62" s="21">
        <v>3878.81</v>
      </c>
      <c r="D62" s="16">
        <v>0</v>
      </c>
      <c r="E62" s="32">
        <f t="shared" si="0"/>
        <v>3878.81</v>
      </c>
    </row>
    <row r="63" spans="1:5" ht="13.8" x14ac:dyDescent="0.3">
      <c r="A63" s="20" t="s">
        <v>247</v>
      </c>
      <c r="B63" s="20" t="s">
        <v>115</v>
      </c>
      <c r="C63" s="21">
        <v>4715585.0199999996</v>
      </c>
      <c r="D63" s="16">
        <v>6931130.6200000001</v>
      </c>
      <c r="E63" s="32">
        <f t="shared" si="0"/>
        <v>-2215545.6000000006</v>
      </c>
    </row>
    <row r="64" spans="1:5" ht="13.8" x14ac:dyDescent="0.3">
      <c r="A64" s="20" t="s">
        <v>248</v>
      </c>
      <c r="B64" s="20" t="s">
        <v>72</v>
      </c>
      <c r="C64" s="21">
        <v>4715585.0199999996</v>
      </c>
      <c r="D64" s="16">
        <v>6931130.6200000001</v>
      </c>
      <c r="E64" s="32">
        <f t="shared" si="0"/>
        <v>-2215545.6000000006</v>
      </c>
    </row>
    <row r="65" spans="1:5" ht="27.6" x14ac:dyDescent="0.3">
      <c r="A65" s="20" t="s">
        <v>1224</v>
      </c>
      <c r="B65" s="20" t="s">
        <v>3429</v>
      </c>
      <c r="C65" s="21">
        <v>0</v>
      </c>
      <c r="D65" s="16">
        <v>0</v>
      </c>
      <c r="E65" s="32">
        <f t="shared" si="0"/>
        <v>0</v>
      </c>
    </row>
    <row r="66" spans="1:5" ht="13.8" x14ac:dyDescent="0.3">
      <c r="A66" s="20" t="s">
        <v>1225</v>
      </c>
      <c r="B66" s="20" t="s">
        <v>1226</v>
      </c>
      <c r="C66" s="21">
        <v>0</v>
      </c>
      <c r="D66" s="16">
        <v>0</v>
      </c>
      <c r="E66" s="32">
        <f t="shared" si="0"/>
        <v>0</v>
      </c>
    </row>
    <row r="67" spans="1:5" ht="13.8" x14ac:dyDescent="0.3">
      <c r="A67" s="20" t="s">
        <v>1227</v>
      </c>
      <c r="B67" s="20" t="s">
        <v>675</v>
      </c>
      <c r="C67" s="21">
        <v>0</v>
      </c>
      <c r="D67" s="16">
        <v>0</v>
      </c>
      <c r="E67" s="32">
        <f t="shared" si="0"/>
        <v>0</v>
      </c>
    </row>
    <row r="68" spans="1:5" ht="13.8" x14ac:dyDescent="0.3">
      <c r="A68" s="20" t="s">
        <v>1228</v>
      </c>
      <c r="B68" s="20" t="s">
        <v>677</v>
      </c>
      <c r="C68" s="21">
        <v>0</v>
      </c>
      <c r="D68" s="16">
        <v>0</v>
      </c>
      <c r="E68" s="32">
        <f t="shared" ref="E68:E131" si="1">+C68-D68</f>
        <v>0</v>
      </c>
    </row>
    <row r="69" spans="1:5" ht="13.8" x14ac:dyDescent="0.3">
      <c r="A69" s="20" t="s">
        <v>1229</v>
      </c>
      <c r="B69" s="20" t="s">
        <v>88</v>
      </c>
      <c r="C69" s="21">
        <v>0</v>
      </c>
      <c r="D69" s="16">
        <v>0</v>
      </c>
      <c r="E69" s="32">
        <f t="shared" si="1"/>
        <v>0</v>
      </c>
    </row>
    <row r="70" spans="1:5" ht="13.8" x14ac:dyDescent="0.3">
      <c r="A70" s="20" t="s">
        <v>1230</v>
      </c>
      <c r="B70" s="20" t="s">
        <v>1231</v>
      </c>
      <c r="C70" s="21">
        <v>0</v>
      </c>
      <c r="D70" s="16">
        <v>0</v>
      </c>
      <c r="E70" s="32">
        <f t="shared" si="1"/>
        <v>0</v>
      </c>
    </row>
    <row r="71" spans="1:5" ht="13.8" x14ac:dyDescent="0.3">
      <c r="A71" s="20" t="s">
        <v>1232</v>
      </c>
      <c r="B71" s="20" t="s">
        <v>1233</v>
      </c>
      <c r="C71" s="21">
        <v>0</v>
      </c>
      <c r="D71" s="16">
        <v>0</v>
      </c>
      <c r="E71" s="32">
        <f t="shared" si="1"/>
        <v>0</v>
      </c>
    </row>
    <row r="72" spans="1:5" ht="13.8" x14ac:dyDescent="0.3">
      <c r="A72" s="20" t="s">
        <v>2739</v>
      </c>
      <c r="B72" s="20" t="s">
        <v>2740</v>
      </c>
      <c r="C72" s="21">
        <v>0</v>
      </c>
      <c r="D72" s="16">
        <v>0</v>
      </c>
      <c r="E72" s="32">
        <f t="shared" si="1"/>
        <v>0</v>
      </c>
    </row>
    <row r="73" spans="1:5" ht="13.8" x14ac:dyDescent="0.3">
      <c r="A73" s="20" t="s">
        <v>2741</v>
      </c>
      <c r="B73" s="20" t="s">
        <v>2742</v>
      </c>
      <c r="C73" s="21">
        <v>0</v>
      </c>
      <c r="D73" s="16">
        <v>0</v>
      </c>
      <c r="E73" s="32">
        <f t="shared" si="1"/>
        <v>0</v>
      </c>
    </row>
    <row r="74" spans="1:5" ht="13.8" x14ac:dyDescent="0.3">
      <c r="A74" s="20" t="s">
        <v>2743</v>
      </c>
      <c r="B74" s="20" t="s">
        <v>2742</v>
      </c>
      <c r="C74" s="21">
        <v>0</v>
      </c>
      <c r="D74" s="16">
        <v>0</v>
      </c>
      <c r="E74" s="32">
        <f t="shared" si="1"/>
        <v>0</v>
      </c>
    </row>
    <row r="75" spans="1:5" ht="13.8" x14ac:dyDescent="0.3">
      <c r="A75" s="20" t="s">
        <v>1234</v>
      </c>
      <c r="B75" s="20" t="s">
        <v>1235</v>
      </c>
      <c r="C75" s="21">
        <v>21113.55</v>
      </c>
      <c r="D75" s="16">
        <v>17669.32</v>
      </c>
      <c r="E75" s="32">
        <f t="shared" si="1"/>
        <v>3444.2299999999996</v>
      </c>
    </row>
    <row r="76" spans="1:5" ht="13.8" x14ac:dyDescent="0.3">
      <c r="A76" s="20" t="s">
        <v>1236</v>
      </c>
      <c r="B76" s="20" t="s">
        <v>1226</v>
      </c>
      <c r="C76" s="21">
        <v>0</v>
      </c>
      <c r="D76" s="16">
        <v>0</v>
      </c>
      <c r="E76" s="32">
        <f t="shared" si="1"/>
        <v>0</v>
      </c>
    </row>
    <row r="77" spans="1:5" ht="13.8" x14ac:dyDescent="0.3">
      <c r="A77" s="20" t="s">
        <v>1237</v>
      </c>
      <c r="B77" s="20" t="s">
        <v>643</v>
      </c>
      <c r="C77" s="21">
        <v>0</v>
      </c>
      <c r="D77" s="16">
        <v>0</v>
      </c>
      <c r="E77" s="32">
        <f t="shared" si="1"/>
        <v>0</v>
      </c>
    </row>
    <row r="78" spans="1:5" ht="13.8" x14ac:dyDescent="0.3">
      <c r="A78" s="20" t="s">
        <v>1238</v>
      </c>
      <c r="B78" s="20" t="s">
        <v>643</v>
      </c>
      <c r="C78" s="21">
        <v>0</v>
      </c>
      <c r="D78" s="16">
        <v>0</v>
      </c>
      <c r="E78" s="32">
        <f t="shared" si="1"/>
        <v>0</v>
      </c>
    </row>
    <row r="79" spans="1:5" ht="13.8" x14ac:dyDescent="0.3">
      <c r="A79" s="20" t="s">
        <v>1239</v>
      </c>
      <c r="B79" s="20" t="s">
        <v>670</v>
      </c>
      <c r="C79" s="21">
        <v>0</v>
      </c>
      <c r="D79" s="16">
        <v>0</v>
      </c>
      <c r="E79" s="32">
        <f t="shared" si="1"/>
        <v>0</v>
      </c>
    </row>
    <row r="80" spans="1:5" ht="27.6" x14ac:dyDescent="0.3">
      <c r="A80" s="20" t="s">
        <v>1240</v>
      </c>
      <c r="B80" s="20" t="s">
        <v>672</v>
      </c>
      <c r="C80" s="21">
        <v>0</v>
      </c>
      <c r="D80" s="16">
        <v>0</v>
      </c>
      <c r="E80" s="32">
        <f t="shared" si="1"/>
        <v>0</v>
      </c>
    </row>
    <row r="81" spans="1:5" ht="13.8" x14ac:dyDescent="0.3">
      <c r="A81" s="20" t="s">
        <v>2543</v>
      </c>
      <c r="B81" s="20" t="s">
        <v>1421</v>
      </c>
      <c r="C81" s="21">
        <v>0</v>
      </c>
      <c r="D81" s="16">
        <v>0</v>
      </c>
      <c r="E81" s="32">
        <f t="shared" si="1"/>
        <v>0</v>
      </c>
    </row>
    <row r="82" spans="1:5" ht="13.8" x14ac:dyDescent="0.3">
      <c r="A82" s="20" t="s">
        <v>1241</v>
      </c>
      <c r="B82" s="20" t="s">
        <v>674</v>
      </c>
      <c r="C82" s="21">
        <v>0</v>
      </c>
      <c r="D82" s="16">
        <v>0</v>
      </c>
      <c r="E82" s="32">
        <f t="shared" si="1"/>
        <v>0</v>
      </c>
    </row>
    <row r="83" spans="1:5" ht="13.8" x14ac:dyDescent="0.3">
      <c r="A83" s="20" t="s">
        <v>1242</v>
      </c>
      <c r="B83" s="20" t="s">
        <v>675</v>
      </c>
      <c r="C83" s="21">
        <v>0</v>
      </c>
      <c r="D83" s="16">
        <v>0</v>
      </c>
      <c r="E83" s="32">
        <f t="shared" si="1"/>
        <v>0</v>
      </c>
    </row>
    <row r="84" spans="1:5" ht="13.8" x14ac:dyDescent="0.3">
      <c r="A84" s="20" t="s">
        <v>1243</v>
      </c>
      <c r="B84" s="20" t="s">
        <v>677</v>
      </c>
      <c r="C84" s="21">
        <v>0</v>
      </c>
      <c r="D84" s="16">
        <v>0</v>
      </c>
      <c r="E84" s="32">
        <f t="shared" si="1"/>
        <v>0</v>
      </c>
    </row>
    <row r="85" spans="1:5" ht="13.8" x14ac:dyDescent="0.3">
      <c r="A85" s="20" t="s">
        <v>1244</v>
      </c>
      <c r="B85" s="20" t="s">
        <v>680</v>
      </c>
      <c r="C85" s="21">
        <v>0</v>
      </c>
      <c r="D85" s="16">
        <v>0</v>
      </c>
      <c r="E85" s="32">
        <f t="shared" si="1"/>
        <v>0</v>
      </c>
    </row>
    <row r="86" spans="1:5" ht="13.8" x14ac:dyDescent="0.3">
      <c r="A86" s="20" t="s">
        <v>1245</v>
      </c>
      <c r="B86" s="20" t="s">
        <v>680</v>
      </c>
      <c r="C86" s="21">
        <v>0</v>
      </c>
      <c r="D86" s="16">
        <v>0</v>
      </c>
      <c r="E86" s="32">
        <f t="shared" si="1"/>
        <v>0</v>
      </c>
    </row>
    <row r="87" spans="1:5" ht="13.8" x14ac:dyDescent="0.3">
      <c r="A87" s="20" t="s">
        <v>1246</v>
      </c>
      <c r="B87" s="20" t="s">
        <v>1071</v>
      </c>
      <c r="C87" s="21">
        <v>0</v>
      </c>
      <c r="D87" s="16">
        <v>0</v>
      </c>
      <c r="E87" s="32">
        <f t="shared" si="1"/>
        <v>0</v>
      </c>
    </row>
    <row r="88" spans="1:5" ht="13.8" x14ac:dyDescent="0.3">
      <c r="A88" s="20" t="s">
        <v>1247</v>
      </c>
      <c r="B88" s="20" t="s">
        <v>1071</v>
      </c>
      <c r="C88" s="21">
        <v>0</v>
      </c>
      <c r="D88" s="16">
        <v>0</v>
      </c>
      <c r="E88" s="32">
        <f t="shared" si="1"/>
        <v>0</v>
      </c>
    </row>
    <row r="89" spans="1:5" ht="13.8" x14ac:dyDescent="0.3">
      <c r="A89" s="20" t="s">
        <v>1248</v>
      </c>
      <c r="B89" s="20" t="s">
        <v>1249</v>
      </c>
      <c r="C89" s="21">
        <v>17338.57</v>
      </c>
      <c r="D89" s="16">
        <v>17521.48</v>
      </c>
      <c r="E89" s="32">
        <f t="shared" si="1"/>
        <v>-182.90999999999985</v>
      </c>
    </row>
    <row r="90" spans="1:5" ht="13.8" x14ac:dyDescent="0.3">
      <c r="A90" s="20" t="s">
        <v>1250</v>
      </c>
      <c r="B90" s="20" t="s">
        <v>1251</v>
      </c>
      <c r="C90" s="21">
        <v>17338.57</v>
      </c>
      <c r="D90" s="16">
        <v>17521.48</v>
      </c>
      <c r="E90" s="32">
        <f t="shared" si="1"/>
        <v>-182.90999999999985</v>
      </c>
    </row>
    <row r="91" spans="1:5" ht="13.8" x14ac:dyDescent="0.3">
      <c r="A91" s="20" t="s">
        <v>1252</v>
      </c>
      <c r="B91" s="20" t="s">
        <v>1069</v>
      </c>
      <c r="C91" s="21">
        <v>17338.57</v>
      </c>
      <c r="D91" s="16">
        <v>17521.48</v>
      </c>
      <c r="E91" s="32">
        <f t="shared" si="1"/>
        <v>-182.90999999999985</v>
      </c>
    </row>
    <row r="92" spans="1:5" ht="27.6" x14ac:dyDescent="0.3">
      <c r="A92" s="20" t="s">
        <v>3430</v>
      </c>
      <c r="B92" s="20" t="s">
        <v>2841</v>
      </c>
      <c r="C92" s="21">
        <v>3391.05</v>
      </c>
      <c r="D92" s="16" t="e">
        <v>#N/A</v>
      </c>
      <c r="E92" s="32" t="e">
        <f t="shared" si="1"/>
        <v>#N/A</v>
      </c>
    </row>
    <row r="93" spans="1:5" ht="27.6" x14ac:dyDescent="0.3">
      <c r="A93" s="20" t="s">
        <v>3431</v>
      </c>
      <c r="B93" s="20" t="s">
        <v>2841</v>
      </c>
      <c r="C93" s="21">
        <v>3391.05</v>
      </c>
      <c r="D93" s="16" t="e">
        <v>#N/A</v>
      </c>
      <c r="E93" s="32" t="e">
        <f t="shared" si="1"/>
        <v>#N/A</v>
      </c>
    </row>
    <row r="94" spans="1:5" ht="27.6" x14ac:dyDescent="0.3">
      <c r="A94" s="20" t="s">
        <v>3432</v>
      </c>
      <c r="B94" s="20" t="s">
        <v>2841</v>
      </c>
      <c r="C94" s="21">
        <v>3391.05</v>
      </c>
      <c r="D94" s="16" t="e">
        <v>#N/A</v>
      </c>
      <c r="E94" s="32" t="e">
        <f t="shared" si="1"/>
        <v>#N/A</v>
      </c>
    </row>
    <row r="95" spans="1:5" ht="27.6" x14ac:dyDescent="0.3">
      <c r="A95" s="20" t="s">
        <v>2950</v>
      </c>
      <c r="B95" s="20" t="s">
        <v>2951</v>
      </c>
      <c r="C95" s="21">
        <v>0</v>
      </c>
      <c r="D95" s="16">
        <v>0</v>
      </c>
      <c r="E95" s="32">
        <f t="shared" si="1"/>
        <v>0</v>
      </c>
    </row>
    <row r="96" spans="1:5" ht="27.6" x14ac:dyDescent="0.3">
      <c r="A96" s="20" t="s">
        <v>2952</v>
      </c>
      <c r="B96" s="20" t="s">
        <v>3433</v>
      </c>
      <c r="C96" s="21">
        <v>0</v>
      </c>
      <c r="D96" s="16">
        <v>0</v>
      </c>
      <c r="E96" s="32">
        <f t="shared" si="1"/>
        <v>0</v>
      </c>
    </row>
    <row r="97" spans="1:5" ht="13.8" x14ac:dyDescent="0.3">
      <c r="A97" s="20" t="s">
        <v>2953</v>
      </c>
      <c r="B97" s="20" t="s">
        <v>670</v>
      </c>
      <c r="C97" s="21">
        <v>0</v>
      </c>
      <c r="D97" s="16">
        <v>0</v>
      </c>
      <c r="E97" s="32">
        <f t="shared" si="1"/>
        <v>0</v>
      </c>
    </row>
    <row r="98" spans="1:5" ht="13.8" x14ac:dyDescent="0.3">
      <c r="A98" s="20" t="s">
        <v>2844</v>
      </c>
      <c r="B98" s="20" t="s">
        <v>2845</v>
      </c>
      <c r="C98" s="21">
        <v>1110.54</v>
      </c>
      <c r="D98" s="16">
        <v>147.84</v>
      </c>
      <c r="E98" s="32">
        <f t="shared" si="1"/>
        <v>962.69999999999993</v>
      </c>
    </row>
    <row r="99" spans="1:5" ht="13.8" x14ac:dyDescent="0.3">
      <c r="A99" s="20" t="s">
        <v>2846</v>
      </c>
      <c r="B99" s="20" t="s">
        <v>2847</v>
      </c>
      <c r="C99" s="21">
        <v>1110.54</v>
      </c>
      <c r="D99" s="16">
        <v>147.84</v>
      </c>
      <c r="E99" s="32">
        <f t="shared" si="1"/>
        <v>962.69999999999993</v>
      </c>
    </row>
    <row r="100" spans="1:5" ht="27.6" x14ac:dyDescent="0.3">
      <c r="A100" s="20" t="s">
        <v>2848</v>
      </c>
      <c r="B100" s="20" t="s">
        <v>3434</v>
      </c>
      <c r="C100" s="21">
        <v>1110.54</v>
      </c>
      <c r="D100" s="16">
        <v>147.84</v>
      </c>
      <c r="E100" s="32">
        <f t="shared" si="1"/>
        <v>962.69999999999993</v>
      </c>
    </row>
    <row r="101" spans="1:5" ht="13.8" x14ac:dyDescent="0.3">
      <c r="A101" s="20" t="s">
        <v>1253</v>
      </c>
      <c r="B101" s="20" t="s">
        <v>1406</v>
      </c>
      <c r="C101" s="21">
        <v>-726.61</v>
      </c>
      <c r="D101" s="16">
        <v>0</v>
      </c>
      <c r="E101" s="32">
        <f t="shared" si="1"/>
        <v>-726.61</v>
      </c>
    </row>
    <row r="102" spans="1:5" ht="13.8" x14ac:dyDescent="0.3">
      <c r="A102" s="20" t="s">
        <v>1254</v>
      </c>
      <c r="B102" s="20" t="s">
        <v>641</v>
      </c>
      <c r="C102" s="21">
        <v>-726.61</v>
      </c>
      <c r="D102" s="16">
        <v>0</v>
      </c>
      <c r="E102" s="32">
        <f t="shared" si="1"/>
        <v>-726.61</v>
      </c>
    </row>
    <row r="103" spans="1:5" ht="13.8" x14ac:dyDescent="0.3">
      <c r="A103" s="20" t="s">
        <v>1255</v>
      </c>
      <c r="B103" s="20" t="s">
        <v>643</v>
      </c>
      <c r="C103" s="21">
        <v>-726.61</v>
      </c>
      <c r="D103" s="16">
        <v>0</v>
      </c>
      <c r="E103" s="32">
        <f t="shared" si="1"/>
        <v>-726.61</v>
      </c>
    </row>
    <row r="104" spans="1:5" ht="13.8" x14ac:dyDescent="0.3">
      <c r="A104" s="20" t="s">
        <v>1256</v>
      </c>
      <c r="B104" s="20" t="s">
        <v>952</v>
      </c>
      <c r="C104" s="21">
        <v>49</v>
      </c>
      <c r="D104" s="16">
        <v>49</v>
      </c>
      <c r="E104" s="32">
        <f t="shared" si="1"/>
        <v>0</v>
      </c>
    </row>
    <row r="105" spans="1:5" ht="13.8" x14ac:dyDescent="0.3">
      <c r="A105" s="20" t="s">
        <v>1257</v>
      </c>
      <c r="B105" s="20" t="s">
        <v>952</v>
      </c>
      <c r="C105" s="21">
        <v>49</v>
      </c>
      <c r="D105" s="16">
        <v>49</v>
      </c>
      <c r="E105" s="32">
        <f t="shared" si="1"/>
        <v>0</v>
      </c>
    </row>
    <row r="106" spans="1:5" ht="13.8" x14ac:dyDescent="0.3">
      <c r="A106" s="20" t="s">
        <v>1258</v>
      </c>
      <c r="B106" s="20" t="s">
        <v>1259</v>
      </c>
      <c r="C106" s="21">
        <v>0</v>
      </c>
      <c r="D106" s="16">
        <v>0</v>
      </c>
      <c r="E106" s="32">
        <f t="shared" si="1"/>
        <v>0</v>
      </c>
    </row>
    <row r="107" spans="1:5" ht="13.8" x14ac:dyDescent="0.3">
      <c r="A107" s="20" t="s">
        <v>1260</v>
      </c>
      <c r="B107" s="20" t="s">
        <v>956</v>
      </c>
      <c r="C107" s="21">
        <v>0</v>
      </c>
      <c r="D107" s="16">
        <v>0</v>
      </c>
      <c r="E107" s="32">
        <f t="shared" si="1"/>
        <v>0</v>
      </c>
    </row>
    <row r="108" spans="1:5" ht="13.8" x14ac:dyDescent="0.3">
      <c r="A108" s="20" t="s">
        <v>1261</v>
      </c>
      <c r="B108" s="20" t="s">
        <v>1262</v>
      </c>
      <c r="C108" s="21">
        <v>0</v>
      </c>
      <c r="D108" s="16">
        <v>0</v>
      </c>
      <c r="E108" s="32">
        <f t="shared" si="1"/>
        <v>0</v>
      </c>
    </row>
    <row r="109" spans="1:5" ht="13.8" x14ac:dyDescent="0.3">
      <c r="A109" s="20" t="s">
        <v>1263</v>
      </c>
      <c r="B109" s="20" t="s">
        <v>1264</v>
      </c>
      <c r="C109" s="21">
        <v>0</v>
      </c>
      <c r="D109" s="16">
        <v>0</v>
      </c>
      <c r="E109" s="32">
        <f t="shared" si="1"/>
        <v>0</v>
      </c>
    </row>
    <row r="110" spans="1:5" ht="27.6" x14ac:dyDescent="0.3">
      <c r="A110" s="20" t="s">
        <v>1265</v>
      </c>
      <c r="B110" s="20" t="s">
        <v>1266</v>
      </c>
      <c r="C110" s="21">
        <v>0</v>
      </c>
      <c r="D110" s="16">
        <v>0</v>
      </c>
      <c r="E110" s="32">
        <f t="shared" si="1"/>
        <v>0</v>
      </c>
    </row>
    <row r="111" spans="1:5" ht="13.8" x14ac:dyDescent="0.3">
      <c r="A111" s="20" t="s">
        <v>2898</v>
      </c>
      <c r="B111" s="20" t="s">
        <v>2899</v>
      </c>
      <c r="C111" s="21">
        <v>0</v>
      </c>
      <c r="D111" s="16">
        <v>0</v>
      </c>
      <c r="E111" s="32">
        <f t="shared" si="1"/>
        <v>0</v>
      </c>
    </row>
    <row r="112" spans="1:5" ht="13.8" x14ac:dyDescent="0.3">
      <c r="A112" s="20" t="s">
        <v>1267</v>
      </c>
      <c r="B112" s="20" t="s">
        <v>1268</v>
      </c>
      <c r="C112" s="21">
        <v>49</v>
      </c>
      <c r="D112" s="16">
        <v>49</v>
      </c>
      <c r="E112" s="32">
        <f t="shared" si="1"/>
        <v>0</v>
      </c>
    </row>
    <row r="113" spans="1:5" ht="13.8" x14ac:dyDescent="0.3">
      <c r="A113" s="20" t="s">
        <v>1269</v>
      </c>
      <c r="B113" s="20" t="s">
        <v>1270</v>
      </c>
      <c r="C113" s="21">
        <v>49</v>
      </c>
      <c r="D113" s="16">
        <v>49</v>
      </c>
      <c r="E113" s="32">
        <f t="shared" si="1"/>
        <v>0</v>
      </c>
    </row>
    <row r="114" spans="1:5" ht="13.8" x14ac:dyDescent="0.3">
      <c r="A114" s="20" t="s">
        <v>1271</v>
      </c>
      <c r="B114" s="20" t="s">
        <v>1272</v>
      </c>
      <c r="C114" s="21">
        <v>0</v>
      </c>
      <c r="D114" s="16">
        <v>0</v>
      </c>
      <c r="E114" s="32">
        <f t="shared" si="1"/>
        <v>0</v>
      </c>
    </row>
    <row r="115" spans="1:5" ht="13.8" x14ac:dyDescent="0.3">
      <c r="A115" s="20" t="s">
        <v>1273</v>
      </c>
      <c r="B115" s="20" t="s">
        <v>1274</v>
      </c>
      <c r="C115" s="21">
        <v>0</v>
      </c>
      <c r="D115" s="16">
        <v>0</v>
      </c>
      <c r="E115" s="32">
        <f t="shared" si="1"/>
        <v>0</v>
      </c>
    </row>
    <row r="116" spans="1:5" ht="13.8" x14ac:dyDescent="0.3">
      <c r="A116" s="20" t="s">
        <v>2995</v>
      </c>
      <c r="B116" s="20" t="s">
        <v>2996</v>
      </c>
      <c r="C116" s="21">
        <v>0</v>
      </c>
      <c r="D116" s="16">
        <v>0</v>
      </c>
      <c r="E116" s="32">
        <f t="shared" si="1"/>
        <v>0</v>
      </c>
    </row>
    <row r="117" spans="1:5" ht="13.8" x14ac:dyDescent="0.3">
      <c r="A117" s="20" t="s">
        <v>1275</v>
      </c>
      <c r="B117" s="20" t="s">
        <v>1276</v>
      </c>
      <c r="C117" s="21">
        <v>0</v>
      </c>
      <c r="D117" s="16">
        <v>0</v>
      </c>
      <c r="E117" s="32">
        <f t="shared" si="1"/>
        <v>0</v>
      </c>
    </row>
    <row r="118" spans="1:5" ht="13.8" x14ac:dyDescent="0.3">
      <c r="A118" s="20" t="s">
        <v>1277</v>
      </c>
      <c r="B118" s="20" t="s">
        <v>1278</v>
      </c>
      <c r="C118" s="21">
        <v>0</v>
      </c>
      <c r="D118" s="16">
        <v>0</v>
      </c>
      <c r="E118" s="32">
        <f t="shared" si="1"/>
        <v>0</v>
      </c>
    </row>
    <row r="119" spans="1:5" ht="13.8" x14ac:dyDescent="0.3">
      <c r="A119" s="20" t="s">
        <v>1279</v>
      </c>
      <c r="B119" s="20" t="s">
        <v>1278</v>
      </c>
      <c r="C119" s="21">
        <v>0</v>
      </c>
      <c r="D119" s="16">
        <v>0</v>
      </c>
      <c r="E119" s="32">
        <f t="shared" si="1"/>
        <v>0</v>
      </c>
    </row>
    <row r="120" spans="1:5" ht="13.8" x14ac:dyDescent="0.3">
      <c r="A120" s="20" t="s">
        <v>1280</v>
      </c>
      <c r="B120" s="20" t="s">
        <v>1278</v>
      </c>
      <c r="C120" s="21">
        <v>0</v>
      </c>
      <c r="D120" s="16">
        <v>0</v>
      </c>
      <c r="E120" s="32">
        <f t="shared" si="1"/>
        <v>0</v>
      </c>
    </row>
    <row r="121" spans="1:5" ht="13.8" x14ac:dyDescent="0.3">
      <c r="A121" s="20" t="s">
        <v>1281</v>
      </c>
      <c r="B121" s="20" t="s">
        <v>1282</v>
      </c>
      <c r="C121" s="21">
        <v>42855.32</v>
      </c>
      <c r="D121" s="16">
        <v>24989.49</v>
      </c>
      <c r="E121" s="32">
        <f t="shared" si="1"/>
        <v>17865.829999999998</v>
      </c>
    </row>
    <row r="122" spans="1:5" ht="13.8" x14ac:dyDescent="0.3">
      <c r="A122" s="20" t="s">
        <v>1283</v>
      </c>
      <c r="B122" s="20" t="s">
        <v>993</v>
      </c>
      <c r="C122" s="21">
        <v>6228.31</v>
      </c>
      <c r="D122" s="16">
        <v>6117.07</v>
      </c>
      <c r="E122" s="32">
        <f t="shared" si="1"/>
        <v>111.24000000000069</v>
      </c>
    </row>
    <row r="123" spans="1:5" ht="13.8" x14ac:dyDescent="0.3">
      <c r="A123" s="20" t="s">
        <v>1284</v>
      </c>
      <c r="B123" s="20" t="s">
        <v>995</v>
      </c>
      <c r="C123" s="21">
        <v>6228.31</v>
      </c>
      <c r="D123" s="16">
        <v>6117.07</v>
      </c>
      <c r="E123" s="32">
        <f t="shared" si="1"/>
        <v>111.24000000000069</v>
      </c>
    </row>
    <row r="124" spans="1:5" ht="13.8" x14ac:dyDescent="0.3">
      <c r="A124" s="20" t="s">
        <v>2744</v>
      </c>
      <c r="B124" s="20" t="s">
        <v>2745</v>
      </c>
      <c r="C124" s="21">
        <v>3308.12</v>
      </c>
      <c r="D124" s="16">
        <v>3336.12</v>
      </c>
      <c r="E124" s="32">
        <f t="shared" si="1"/>
        <v>-28</v>
      </c>
    </row>
    <row r="125" spans="1:5" ht="13.8" x14ac:dyDescent="0.3">
      <c r="A125" s="20" t="s">
        <v>1285</v>
      </c>
      <c r="B125" s="20" t="s">
        <v>1286</v>
      </c>
      <c r="C125" s="21">
        <v>2920.19</v>
      </c>
      <c r="D125" s="16">
        <v>2780.95</v>
      </c>
      <c r="E125" s="32">
        <f t="shared" si="1"/>
        <v>139.24000000000024</v>
      </c>
    </row>
    <row r="126" spans="1:5" ht="13.8" x14ac:dyDescent="0.3">
      <c r="A126" s="20" t="s">
        <v>1287</v>
      </c>
      <c r="B126" s="20" t="s">
        <v>1288</v>
      </c>
      <c r="C126" s="21">
        <v>36627.01</v>
      </c>
      <c r="D126" s="16">
        <v>18872.419999999998</v>
      </c>
      <c r="E126" s="32">
        <f t="shared" si="1"/>
        <v>17754.590000000004</v>
      </c>
    </row>
    <row r="127" spans="1:5" ht="13.8" x14ac:dyDescent="0.3">
      <c r="A127" s="20" t="s">
        <v>1289</v>
      </c>
      <c r="B127" s="20" t="s">
        <v>995</v>
      </c>
      <c r="C127" s="21">
        <v>36627.01</v>
      </c>
      <c r="D127" s="16">
        <v>18872.419999999998</v>
      </c>
      <c r="E127" s="32">
        <f t="shared" si="1"/>
        <v>17754.590000000004</v>
      </c>
    </row>
    <row r="128" spans="1:5" ht="13.8" x14ac:dyDescent="0.3">
      <c r="A128" s="20" t="s">
        <v>1290</v>
      </c>
      <c r="B128" s="20" t="s">
        <v>1004</v>
      </c>
      <c r="C128" s="21">
        <v>36627.01</v>
      </c>
      <c r="D128" s="16">
        <v>18872.419999999998</v>
      </c>
      <c r="E128" s="32">
        <f t="shared" si="1"/>
        <v>17754.590000000004</v>
      </c>
    </row>
    <row r="129" spans="1:5" ht="13.8" x14ac:dyDescent="0.3">
      <c r="A129" s="20" t="s">
        <v>1291</v>
      </c>
      <c r="B129" s="20" t="s">
        <v>1292</v>
      </c>
      <c r="C129" s="21">
        <v>1848307.58</v>
      </c>
      <c r="D129" s="16">
        <v>4094692.4</v>
      </c>
      <c r="E129" s="32">
        <f t="shared" si="1"/>
        <v>-2246384.8199999998</v>
      </c>
    </row>
    <row r="130" spans="1:5" ht="13.8" x14ac:dyDescent="0.3">
      <c r="A130" s="20" t="s">
        <v>1293</v>
      </c>
      <c r="B130" s="20" t="s">
        <v>1292</v>
      </c>
      <c r="C130" s="21">
        <v>1848307.58</v>
      </c>
      <c r="D130" s="16">
        <v>4094692.4</v>
      </c>
      <c r="E130" s="32">
        <f t="shared" si="1"/>
        <v>-2246384.8199999998</v>
      </c>
    </row>
    <row r="131" spans="1:5" ht="13.8" x14ac:dyDescent="0.3">
      <c r="A131" s="20" t="s">
        <v>1294</v>
      </c>
      <c r="B131" s="20" t="s">
        <v>1295</v>
      </c>
      <c r="C131" s="21">
        <v>16746.669999999998</v>
      </c>
      <c r="D131" s="16">
        <v>43356.07</v>
      </c>
      <c r="E131" s="32">
        <f t="shared" si="1"/>
        <v>-26609.4</v>
      </c>
    </row>
    <row r="132" spans="1:5" ht="13.8" x14ac:dyDescent="0.3">
      <c r="A132" s="20" t="s">
        <v>1296</v>
      </c>
      <c r="B132" s="20" t="s">
        <v>1295</v>
      </c>
      <c r="C132" s="21">
        <v>16746.669999999998</v>
      </c>
      <c r="D132" s="16">
        <v>43356.07</v>
      </c>
      <c r="E132" s="32">
        <f t="shared" ref="E132:E144" si="2">+C132-D132</f>
        <v>-26609.4</v>
      </c>
    </row>
    <row r="133" spans="1:5" ht="13.8" x14ac:dyDescent="0.3">
      <c r="A133" s="20" t="s">
        <v>1297</v>
      </c>
      <c r="B133" s="20" t="s">
        <v>1298</v>
      </c>
      <c r="C133" s="21">
        <v>1830534.72</v>
      </c>
      <c r="D133" s="21">
        <v>4050310.14</v>
      </c>
      <c r="E133" s="35">
        <f t="shared" si="2"/>
        <v>-2219775.42</v>
      </c>
    </row>
    <row r="134" spans="1:5" ht="13.8" x14ac:dyDescent="0.3">
      <c r="A134" s="33" t="s">
        <v>1299</v>
      </c>
      <c r="B134" s="33" t="s">
        <v>1298</v>
      </c>
      <c r="C134" s="28">
        <v>1830534.72</v>
      </c>
      <c r="D134" s="28">
        <v>4050310.14</v>
      </c>
      <c r="E134" s="34">
        <f t="shared" si="2"/>
        <v>-2219775.42</v>
      </c>
    </row>
    <row r="135" spans="1:5" ht="13.8" x14ac:dyDescent="0.3">
      <c r="A135" s="20" t="s">
        <v>1300</v>
      </c>
      <c r="B135" s="20" t="s">
        <v>675</v>
      </c>
      <c r="C135" s="21">
        <v>1026.19</v>
      </c>
      <c r="D135" s="16">
        <v>1026.19</v>
      </c>
      <c r="E135" s="32">
        <f t="shared" si="2"/>
        <v>0</v>
      </c>
    </row>
    <row r="136" spans="1:5" ht="13.8" x14ac:dyDescent="0.3">
      <c r="A136" s="20" t="s">
        <v>1301</v>
      </c>
      <c r="B136" s="20" t="s">
        <v>675</v>
      </c>
      <c r="C136" s="21">
        <v>1026.19</v>
      </c>
      <c r="D136" s="16">
        <v>1026.19</v>
      </c>
      <c r="E136" s="32">
        <f t="shared" si="2"/>
        <v>0</v>
      </c>
    </row>
    <row r="137" spans="1:5" ht="13.8" x14ac:dyDescent="0.3">
      <c r="A137" s="20" t="s">
        <v>1302</v>
      </c>
      <c r="B137" s="20" t="s">
        <v>1303</v>
      </c>
      <c r="C137" s="21">
        <v>2803059.73</v>
      </c>
      <c r="D137" s="16">
        <v>2792226.39</v>
      </c>
      <c r="E137" s="32">
        <f t="shared" si="2"/>
        <v>10833.339999999851</v>
      </c>
    </row>
    <row r="138" spans="1:5" ht="13.8" x14ac:dyDescent="0.3">
      <c r="A138" s="20" t="s">
        <v>1304</v>
      </c>
      <c r="B138" s="20" t="s">
        <v>1303</v>
      </c>
      <c r="C138" s="21">
        <v>2803059.73</v>
      </c>
      <c r="D138" s="16">
        <v>2792226.39</v>
      </c>
      <c r="E138" s="32">
        <f t="shared" si="2"/>
        <v>10833.339999999851</v>
      </c>
    </row>
    <row r="139" spans="1:5" ht="13.8" x14ac:dyDescent="0.3">
      <c r="A139" s="20" t="s">
        <v>1305</v>
      </c>
      <c r="B139" s="20" t="s">
        <v>1303</v>
      </c>
      <c r="C139" s="21">
        <v>2803059.73</v>
      </c>
      <c r="D139" s="16">
        <v>2792226.39</v>
      </c>
      <c r="E139" s="32">
        <f t="shared" si="2"/>
        <v>10833.339999999851</v>
      </c>
    </row>
    <row r="140" spans="1:5" ht="13.8" x14ac:dyDescent="0.3">
      <c r="A140" s="20" t="s">
        <v>1306</v>
      </c>
      <c r="B140" s="20" t="s">
        <v>1307</v>
      </c>
      <c r="C140" s="21">
        <v>2803059.73</v>
      </c>
      <c r="D140" s="16">
        <v>2792226.39</v>
      </c>
      <c r="E140" s="32">
        <f t="shared" si="2"/>
        <v>10833.339999999851</v>
      </c>
    </row>
    <row r="141" spans="1:5" ht="13.8" x14ac:dyDescent="0.3">
      <c r="A141" s="20" t="s">
        <v>1308</v>
      </c>
      <c r="B141" s="20" t="s">
        <v>1309</v>
      </c>
      <c r="C141" s="21">
        <v>199.84</v>
      </c>
      <c r="D141" s="16">
        <v>1504.02</v>
      </c>
      <c r="E141" s="32">
        <f t="shared" si="2"/>
        <v>-1304.18</v>
      </c>
    </row>
    <row r="142" spans="1:5" ht="13.8" x14ac:dyDescent="0.3">
      <c r="A142" s="20" t="s">
        <v>1310</v>
      </c>
      <c r="B142" s="20" t="s">
        <v>1309</v>
      </c>
      <c r="C142" s="21">
        <v>199.84</v>
      </c>
      <c r="D142" s="16">
        <v>1504.02</v>
      </c>
      <c r="E142" s="32">
        <f t="shared" si="2"/>
        <v>-1304.18</v>
      </c>
    </row>
    <row r="143" spans="1:5" ht="13.8" x14ac:dyDescent="0.3">
      <c r="A143" s="20" t="s">
        <v>1311</v>
      </c>
      <c r="B143" s="20" t="s">
        <v>1309</v>
      </c>
      <c r="C143" s="21">
        <v>199.84</v>
      </c>
      <c r="D143" s="16">
        <v>1504.02</v>
      </c>
      <c r="E143" s="32">
        <f t="shared" si="2"/>
        <v>-1304.18</v>
      </c>
    </row>
    <row r="144" spans="1:5" ht="27.6" x14ac:dyDescent="0.3">
      <c r="A144" s="20" t="s">
        <v>1312</v>
      </c>
      <c r="B144" s="20" t="s">
        <v>1313</v>
      </c>
      <c r="C144" s="21">
        <v>199.84</v>
      </c>
      <c r="D144" s="16">
        <v>1504.02</v>
      </c>
      <c r="E144" s="32">
        <f t="shared" si="2"/>
        <v>-1304.18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4"/>
  <sheetViews>
    <sheetView workbookViewId="0">
      <selection activeCell="A3" sqref="A3:H15"/>
    </sheetView>
  </sheetViews>
  <sheetFormatPr baseColWidth="10" defaultRowHeight="13.2" x14ac:dyDescent="0.25"/>
  <cols>
    <col min="1" max="1" width="31.6640625" customWidth="1"/>
    <col min="2" max="2" width="26.33203125" customWidth="1"/>
    <col min="4" max="4" width="2.33203125" customWidth="1"/>
    <col min="5" max="5" width="18.88671875" style="16" customWidth="1"/>
    <col min="6" max="6" width="15.88671875" style="16" customWidth="1"/>
    <col min="7" max="7" width="27.33203125" customWidth="1"/>
  </cols>
  <sheetData>
    <row r="3" spans="1:8" ht="13.8" thickBot="1" x14ac:dyDescent="0.3">
      <c r="A3" s="17" t="s">
        <v>3459</v>
      </c>
    </row>
    <row r="4" spans="1:8" x14ac:dyDescent="0.25">
      <c r="A4" s="36"/>
      <c r="B4" s="37"/>
      <c r="C4" s="37"/>
      <c r="D4" s="37"/>
      <c r="E4" s="38"/>
      <c r="F4" s="38"/>
      <c r="G4" s="37"/>
      <c r="H4" s="39"/>
    </row>
    <row r="5" spans="1:8" x14ac:dyDescent="0.25">
      <c r="A5" s="40" t="s">
        <v>3454</v>
      </c>
      <c r="B5" s="41"/>
      <c r="C5" s="41"/>
      <c r="D5" s="41"/>
      <c r="E5" s="42"/>
      <c r="F5" s="42"/>
      <c r="G5" s="41"/>
      <c r="H5" s="43"/>
    </row>
    <row r="6" spans="1:8" x14ac:dyDescent="0.25">
      <c r="A6" s="44" t="s">
        <v>200</v>
      </c>
      <c r="B6" s="41" t="s">
        <v>3175</v>
      </c>
      <c r="C6" s="41"/>
      <c r="D6" s="41"/>
      <c r="E6" s="42">
        <v>26838558.030000001</v>
      </c>
      <c r="F6" s="42">
        <v>22969731.170000002</v>
      </c>
      <c r="G6" s="45">
        <v>-3868826.8599999994</v>
      </c>
      <c r="H6" s="43"/>
    </row>
    <row r="7" spans="1:8" x14ac:dyDescent="0.25">
      <c r="A7" s="44" t="s">
        <v>1065</v>
      </c>
      <c r="B7" s="46" t="s">
        <v>3458</v>
      </c>
      <c r="C7" s="41"/>
      <c r="D7" s="41"/>
      <c r="E7" s="42">
        <v>11534442.51</v>
      </c>
      <c r="F7" s="42">
        <v>10702927.09</v>
      </c>
      <c r="G7" s="45">
        <v>-831515.41999999993</v>
      </c>
      <c r="H7" s="43"/>
    </row>
    <row r="8" spans="1:8" x14ac:dyDescent="0.25">
      <c r="A8" s="40" t="s">
        <v>3453</v>
      </c>
      <c r="B8" s="41"/>
      <c r="C8" s="41"/>
      <c r="D8" s="41"/>
      <c r="E8" s="42"/>
      <c r="F8" s="42"/>
      <c r="G8" s="45"/>
      <c r="H8" s="43"/>
    </row>
    <row r="9" spans="1:8" x14ac:dyDescent="0.25">
      <c r="A9" s="44" t="s">
        <v>1299</v>
      </c>
      <c r="B9" s="46" t="s">
        <v>3457</v>
      </c>
      <c r="C9" s="41"/>
      <c r="D9" s="41"/>
      <c r="E9" s="41">
        <v>1830534.72</v>
      </c>
      <c r="F9" s="41">
        <v>4050310.14</v>
      </c>
      <c r="G9" s="47">
        <v>-2219775.42</v>
      </c>
      <c r="H9" s="43"/>
    </row>
    <row r="10" spans="1:8" x14ac:dyDescent="0.25">
      <c r="A10" s="40" t="s">
        <v>3455</v>
      </c>
      <c r="B10" s="41"/>
      <c r="C10" s="41"/>
      <c r="D10" s="41"/>
      <c r="E10" s="42"/>
      <c r="F10" s="42"/>
      <c r="G10" s="45"/>
      <c r="H10" s="43"/>
    </row>
    <row r="11" spans="1:8" x14ac:dyDescent="0.25">
      <c r="A11" s="44" t="s">
        <v>971</v>
      </c>
      <c r="B11" s="46" t="s">
        <v>3456</v>
      </c>
      <c r="C11" s="41"/>
      <c r="D11" s="41"/>
      <c r="E11" s="41">
        <v>4169490.45</v>
      </c>
      <c r="F11" s="41">
        <v>8681484.1600000001</v>
      </c>
      <c r="G11" s="47">
        <v>-4511993.71</v>
      </c>
      <c r="H11" s="43"/>
    </row>
    <row r="12" spans="1:8" x14ac:dyDescent="0.25">
      <c r="A12" s="44"/>
      <c r="B12" s="41"/>
      <c r="C12" s="41"/>
      <c r="D12" s="41"/>
      <c r="E12" s="42"/>
      <c r="F12" s="42"/>
      <c r="G12" s="41"/>
      <c r="H12" s="43"/>
    </row>
    <row r="13" spans="1:8" x14ac:dyDescent="0.25">
      <c r="A13" s="44"/>
      <c r="B13" s="41"/>
      <c r="C13" s="41"/>
      <c r="D13" s="41"/>
      <c r="E13" s="42"/>
      <c r="F13" s="42"/>
      <c r="G13" s="41"/>
      <c r="H13" s="43"/>
    </row>
    <row r="14" spans="1:8" ht="13.8" thickBot="1" x14ac:dyDescent="0.3">
      <c r="A14" s="48"/>
      <c r="B14" s="49"/>
      <c r="C14" s="49"/>
      <c r="D14" s="49"/>
      <c r="E14" s="50"/>
      <c r="F14" s="50"/>
      <c r="G14" s="49"/>
      <c r="H14" s="51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BAL</vt:lpstr>
      <vt:lpstr>ER</vt:lpstr>
      <vt:lpstr>Hoja6</vt:lpstr>
      <vt:lpstr>Hoja5</vt:lpstr>
      <vt:lpstr>Hoja7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cp:lastPrinted>2022-04-25T21:24:37Z</cp:lastPrinted>
  <dcterms:created xsi:type="dcterms:W3CDTF">2010-07-07T18:45:06Z</dcterms:created>
  <dcterms:modified xsi:type="dcterms:W3CDTF">2022-04-25T21:24:53Z</dcterms:modified>
</cp:coreProperties>
</file>