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EEC8282A-2C3F-4901-A2D7-5BEACC6B485D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dic 2021" sheetId="1" r:id="rId1"/>
  </sheets>
  <definedNames>
    <definedName name="_xlnm.Print_Area" localSheetId="0">'dic 2021'!$B$1:$E$100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92" i="1"/>
  <c r="D91" i="1"/>
  <c r="D69" i="1" l="1"/>
  <c r="D74" i="1" s="1"/>
  <c r="D79" i="1" s="1"/>
  <c r="D81" i="1" s="1"/>
  <c r="D84" i="1" s="1"/>
  <c r="D88" i="1" s="1"/>
  <c r="D27" i="1" l="1"/>
  <c r="D18" i="1" l="1"/>
  <c r="D63" i="1" l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<sst xmlns="http://schemas.openxmlformats.org/spreadsheetml/2006/main" count="82" uniqueCount="76">
  <si>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</si>
  <si>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</si>
  <si>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</si>
  <si>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</si>
  <si>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</si>
  <si>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</si>
  <si>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</si>
  <si>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</si>
  <si>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</si>
  <si>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</si>
  <si>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</si>
  <si>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</si>
  <si>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</si>
  <si>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</si>
  <si>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</si>
  <si>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</si>
  <si>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</si>
  <si>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</si>
  <si>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</si>
  <si>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</si>
  <si>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</si>
  <si>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</si>
  <si>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</si>
  <si>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</si>
  <si>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</si>
  <si>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</si>
  <si>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</si>
  <si>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</si>
  <si>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</si>
  <si>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</si>
  <si>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</si>
  <si>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</si>
  <si>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</si>
  <si>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</si>
  <si>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</si>
  <si>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</si>
  <si>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</si>
  <si>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</si>
  <si>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</si>
  <si>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</si>
  <si>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</si>
  <si>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</si>
  <si>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</si>
  <si>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</si>
  <si>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</si>
  <si>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</si>
  <si>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</si>
  <si>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</si>
  <si>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</si>
  <si>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</si>
  <si>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</si>
  <si>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</si>
  <si>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</si>
  <si>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</si>
  <si>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</si>
  <si>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Resultados de operación</t>
  </si>
  <si>
    <t xml:space="preserve">Mas: </t>
  </si>
  <si>
    <t>Ingresos financieros</t>
  </si>
  <si>
    <t>Ingresos por inversiones financieras</t>
  </si>
  <si>
    <t>Prestamos y Sobregiros Con Bancos</t>
  </si>
  <si>
    <t>Gastos Financieros</t>
  </si>
  <si>
    <t>Resultados despues de intereses antes de impuestos</t>
  </si>
  <si>
    <t>Impuesto sobre la renta</t>
  </si>
  <si>
    <t>BALANCE GENERAL  AL 31 DE DICIEMBRE DE 2021</t>
  </si>
  <si>
    <t>ESTADO DE RESULTADOS DEL 01 DE ENERO AL 31 DE DICIEMBRE DE 2021</t>
  </si>
  <si>
    <t>Resultados despues del impuesto y antes de reserva legal</t>
  </si>
  <si>
    <t>Reserva Legal</t>
  </si>
  <si>
    <t>Utilidades (Deficit) retenidas al inicio del año</t>
  </si>
  <si>
    <t>Dividendos decretados</t>
  </si>
  <si>
    <t>Utilidades(Deficit) retenidas al finalizar el año</t>
  </si>
  <si>
    <t>Determinación de la utilidad por acción</t>
  </si>
  <si>
    <r>
      <t>Utilidad</t>
    </r>
    <r>
      <rPr>
        <sz val="11"/>
        <color indexed="17"/>
        <rFont val="Arial Narrow"/>
        <family val="2"/>
      </rPr>
      <t xml:space="preserve"> </t>
    </r>
    <r>
      <rPr>
        <sz val="11"/>
        <rFont val="Arial Narrow"/>
        <family val="2"/>
      </rPr>
      <t xml:space="preserve">del ejercicio y antes de impuestos </t>
    </r>
  </si>
  <si>
    <t>Utilidad del ejercicio y antes de partidas extraordinarias</t>
  </si>
  <si>
    <t>Utilidad después de partidas extraordinarias</t>
  </si>
  <si>
    <t>Número de acciones comunes en circulación</t>
  </si>
  <si>
    <t>Valor nominal 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</si>
</sst>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#,##0.0_);\(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1"/>
      <color indexed="17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61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165" fontId="25" fillId="33" borderId="0" xfId="1" applyNumberFormat="1" applyFont="1" applyFill="1" applyBorder="1"/>
    <xf numFmtId="0" fontId="22" fillId="0" borderId="0" xfId="0" applyFont="1" applyAlignment="1">
      <alignment horizontal="left"/>
    </xf>
    <xf numFmtId="165" fontId="22" fillId="0" borderId="0" xfId="1" applyNumberFormat="1" applyFont="1" applyFill="1" applyBorder="1"/>
    <xf numFmtId="0" fontId="22" fillId="0" borderId="0" xfId="0" applyFont="1"/>
    <xf numFmtId="0" fontId="24" fillId="0" borderId="0" xfId="0" applyFont="1"/>
    <xf numFmtId="165" fontId="22" fillId="0" borderId="10" xfId="1" applyNumberFormat="1" applyFont="1" applyFill="1" applyBorder="1"/>
    <xf numFmtId="164" fontId="22" fillId="0" borderId="0" xfId="1" applyFont="1" applyFill="1" applyBorder="1"/>
    <xf numFmtId="0" fontId="22" fillId="0" borderId="0" xfId="0" applyFont="1" applyAlignment="1">
      <alignment horizontal="center"/>
    </xf>
    <xf numFmtId="166" fontId="22" fillId="0" borderId="0" xfId="1" applyNumberFormat="1" applyFont="1" applyFill="1"/>
    <xf numFmtId="167" fontId="22" fillId="0" borderId="13" xfId="1" applyNumberFormat="1" applyFont="1" applyFill="1" applyBorder="1"/>
    <xf numFmtId="166" fontId="22" fillId="0" borderId="15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1200150</xdr:colOff>
      <xdr:row>2</xdr:row>
      <xdr:rowOff>5715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150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54</xdr:row>
      <xdr:rowOff>161925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791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0"/>
  <sheetViews>
    <sheetView tabSelected="1" zoomScale="155" workbookViewId="0"/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7" t="s">
        <v>3</v>
      </c>
      <c r="D2" s="57"/>
      <c r="E2" s="57"/>
    </row>
    <row r="3" spans="1:5" x14ac:dyDescent="0.25">
      <c r="C3" s="57" t="s">
        <v>2</v>
      </c>
      <c r="D3" s="57"/>
      <c r="E3" s="57"/>
    </row>
    <row r="4" spans="1:5" x14ac:dyDescent="0.25">
      <c r="C4" s="58" t="s">
        <v>63</v>
      </c>
      <c r="D4" s="58"/>
      <c r="E4" s="58"/>
    </row>
    <row r="5" spans="1:5" ht="15.75" thickBot="1" x14ac:dyDescent="0.3">
      <c r="C5" s="60" t="s">
        <v>50</v>
      </c>
      <c r="D5" s="60"/>
      <c r="E5" s="60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182.3</v>
      </c>
      <c r="E11" s="6"/>
    </row>
    <row r="12" spans="1:5" ht="16.5" x14ac:dyDescent="0.3">
      <c r="A12" s="4"/>
      <c r="B12" s="4"/>
      <c r="C12" s="5" t="s">
        <v>0</v>
      </c>
      <c r="D12" s="22">
        <v>5.0599999999999996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313.67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17.89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33.89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347.56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6" t="s">
        <v>59</v>
      </c>
      <c r="D23" s="20">
        <v>0.09</v>
      </c>
      <c r="E23" s="6"/>
    </row>
    <row r="24" spans="1:5" ht="16.5" x14ac:dyDescent="0.3">
      <c r="A24" s="4"/>
      <c r="B24" s="4"/>
      <c r="C24" s="5" t="s">
        <v>17</v>
      </c>
      <c r="D24" s="42">
        <v>36.61</v>
      </c>
      <c r="E24" s="6"/>
    </row>
    <row r="25" spans="1:5" ht="16.5" x14ac:dyDescent="0.3">
      <c r="A25" s="4"/>
      <c r="B25" s="4"/>
      <c r="C25" s="5" t="s">
        <v>54</v>
      </c>
      <c r="D25" s="42">
        <v>7.5</v>
      </c>
      <c r="E25" s="6"/>
    </row>
    <row r="26" spans="1:5" ht="16.5" x14ac:dyDescent="0.3">
      <c r="A26" s="4"/>
      <c r="B26" s="4"/>
      <c r="C26" s="5" t="s">
        <v>18</v>
      </c>
      <c r="D26" s="20">
        <v>15.65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59.85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28.78</v>
      </c>
      <c r="E36" s="6"/>
    </row>
    <row r="37" spans="1:5" ht="16.5" x14ac:dyDescent="0.3">
      <c r="A37" s="4"/>
      <c r="B37" s="4"/>
      <c r="C37" s="6" t="s">
        <v>26</v>
      </c>
      <c r="D37" s="21">
        <v>9.34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287.70999999999998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347.56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9" t="s">
        <v>47</v>
      </c>
      <c r="E52" s="59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4" spans="1:14" ht="15.75" x14ac:dyDescent="0.25">
      <c r="C54" s="17"/>
      <c r="D54" s="45"/>
      <c r="E54" s="45"/>
      <c r="F54" s="16"/>
      <c r="G54" s="16"/>
      <c r="H54" s="17"/>
      <c r="I54" s="17"/>
      <c r="J54" s="17"/>
      <c r="K54" s="17"/>
      <c r="M54" s="17"/>
      <c r="N54" s="17"/>
    </row>
    <row r="57" spans="1:14" x14ac:dyDescent="0.25">
      <c r="C57" s="57" t="s">
        <v>3</v>
      </c>
      <c r="D57" s="57"/>
      <c r="E57" s="57"/>
    </row>
    <row r="58" spans="1:14" x14ac:dyDescent="0.25">
      <c r="C58" s="57" t="s">
        <v>2</v>
      </c>
      <c r="D58" s="57"/>
      <c r="E58" s="57"/>
    </row>
    <row r="59" spans="1:14" x14ac:dyDescent="0.25">
      <c r="C59" s="58" t="s">
        <v>64</v>
      </c>
      <c r="D59" s="58"/>
      <c r="E59" s="58"/>
    </row>
    <row r="60" spans="1:14" ht="15.75" thickBot="1" x14ac:dyDescent="0.3">
      <c r="C60" s="60" t="s">
        <v>51</v>
      </c>
      <c r="D60" s="60"/>
      <c r="E60" s="60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223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223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211.64</v>
      </c>
      <c r="E69" s="10"/>
    </row>
    <row r="70" spans="3:7" ht="16.5" x14ac:dyDescent="0.3">
      <c r="C70" s="14" t="s">
        <v>41</v>
      </c>
      <c r="D70" s="29">
        <v>3.64</v>
      </c>
      <c r="E70" s="10"/>
    </row>
    <row r="71" spans="3:7" ht="33" x14ac:dyDescent="0.3">
      <c r="C71" s="15" t="s">
        <v>42</v>
      </c>
      <c r="D71" s="28">
        <v>204.32</v>
      </c>
      <c r="E71" s="10"/>
    </row>
    <row r="72" spans="3:7" ht="33" x14ac:dyDescent="0.3">
      <c r="C72" s="41" t="s">
        <v>52</v>
      </c>
      <c r="D72" s="28">
        <v>3.28</v>
      </c>
      <c r="E72" s="10"/>
    </row>
    <row r="73" spans="3:7" ht="18.75" customHeight="1" x14ac:dyDescent="0.3">
      <c r="C73" s="15" t="s">
        <v>60</v>
      </c>
      <c r="D73" s="27">
        <v>0.4</v>
      </c>
      <c r="E73" s="10"/>
      <c r="F73" s="36"/>
      <c r="G73" s="10"/>
    </row>
    <row r="74" spans="3:7" ht="16.5" x14ac:dyDescent="0.3">
      <c r="C74" s="14" t="s">
        <v>55</v>
      </c>
      <c r="D74" s="29">
        <f>+D63-D69</f>
        <v>11.360000000000014</v>
      </c>
      <c r="E74" s="10"/>
      <c r="F74" s="36"/>
      <c r="G74" s="10"/>
    </row>
    <row r="75" spans="3:7" ht="12.75" customHeight="1" x14ac:dyDescent="0.3">
      <c r="C75" s="14"/>
      <c r="D75" s="29"/>
      <c r="E75" s="10"/>
      <c r="F75" s="36"/>
      <c r="G75" s="10"/>
    </row>
    <row r="76" spans="3:7" ht="16.5" x14ac:dyDescent="0.3">
      <c r="C76" s="14" t="s">
        <v>56</v>
      </c>
      <c r="D76" s="29"/>
      <c r="E76" s="10"/>
      <c r="F76" s="36"/>
      <c r="G76" s="10"/>
    </row>
    <row r="77" spans="3:7" ht="15.75" x14ac:dyDescent="0.25">
      <c r="C77" s="43" t="s">
        <v>57</v>
      </c>
      <c r="D77" s="29"/>
      <c r="E77" s="10"/>
      <c r="F77" s="36"/>
      <c r="G77" s="10"/>
    </row>
    <row r="78" spans="3:7" ht="15.75" x14ac:dyDescent="0.25">
      <c r="C78" s="44" t="s">
        <v>58</v>
      </c>
      <c r="D78" s="27">
        <v>2.5</v>
      </c>
      <c r="E78" s="10"/>
      <c r="F78" s="36"/>
      <c r="G78" s="10"/>
    </row>
    <row r="79" spans="3:7" ht="15.75" x14ac:dyDescent="0.25">
      <c r="C79" s="47" t="s">
        <v>61</v>
      </c>
      <c r="D79" s="28">
        <f>+D74+D78</f>
        <v>13.860000000000014</v>
      </c>
      <c r="E79" s="10"/>
      <c r="F79" s="36"/>
      <c r="G79" s="10"/>
    </row>
    <row r="80" spans="3:7" customFormat="1" ht="21" customHeight="1" x14ac:dyDescent="0.25">
      <c r="C80" s="47" t="s">
        <v>62</v>
      </c>
      <c r="D80" s="48">
        <v>3.55</v>
      </c>
      <c r="E80" s="49"/>
      <c r="F80" s="36"/>
    </row>
    <row r="81" spans="3:7" customFormat="1" ht="16.5" x14ac:dyDescent="0.3">
      <c r="C81" s="50" t="s">
        <v>65</v>
      </c>
      <c r="D81" s="48">
        <f>+D79-D80</f>
        <v>10.310000000000013</v>
      </c>
      <c r="E81" s="49"/>
      <c r="F81" s="36"/>
    </row>
    <row r="82" spans="3:7" customFormat="1" ht="16.5" x14ac:dyDescent="0.3">
      <c r="C82" s="50"/>
      <c r="D82" s="48"/>
      <c r="E82" s="49"/>
      <c r="F82" s="36"/>
    </row>
    <row r="83" spans="3:7" customFormat="1" ht="16.5" x14ac:dyDescent="0.3">
      <c r="C83" s="50" t="s">
        <v>66</v>
      </c>
      <c r="D83" s="48">
        <v>0.97</v>
      </c>
      <c r="E83" s="49"/>
      <c r="F83" s="36"/>
    </row>
    <row r="84" spans="3:7" customFormat="1" ht="16.5" customHeight="1" x14ac:dyDescent="0.3">
      <c r="C84" s="50" t="s">
        <v>48</v>
      </c>
      <c r="D84" s="48">
        <f>+D81-D83</f>
        <v>9.3400000000000123</v>
      </c>
      <c r="E84" s="49"/>
      <c r="F84" s="36"/>
    </row>
    <row r="85" spans="3:7" customFormat="1" ht="16.5" customHeight="1" x14ac:dyDescent="0.3">
      <c r="C85" s="50"/>
      <c r="D85" s="48"/>
      <c r="E85" s="49"/>
      <c r="F85" s="36"/>
    </row>
    <row r="86" spans="3:7" customFormat="1" ht="16.5" x14ac:dyDescent="0.3">
      <c r="C86" s="50" t="s">
        <v>67</v>
      </c>
      <c r="D86" s="48">
        <v>28.78</v>
      </c>
      <c r="E86" s="49"/>
      <c r="F86" s="36"/>
    </row>
    <row r="87" spans="3:7" customFormat="1" ht="13.5" customHeight="1" x14ac:dyDescent="0.3">
      <c r="C87" s="50" t="s">
        <v>68</v>
      </c>
      <c r="D87" s="48">
        <v>0</v>
      </c>
      <c r="E87" s="49"/>
      <c r="F87" s="36"/>
    </row>
    <row r="88" spans="3:7" customFormat="1" ht="17.25" thickBot="1" x14ac:dyDescent="0.35">
      <c r="C88" s="50" t="s">
        <v>69</v>
      </c>
      <c r="D88" s="51">
        <f>+D84+D86</f>
        <v>38.120000000000012</v>
      </c>
      <c r="E88" s="49"/>
    </row>
    <row r="89" spans="3:7" customFormat="1" ht="17.25" thickTop="1" x14ac:dyDescent="0.3">
      <c r="C89" s="50"/>
      <c r="D89" s="52"/>
      <c r="E89" s="53"/>
    </row>
    <row r="90" spans="3:7" customFormat="1" ht="16.5" x14ac:dyDescent="0.3">
      <c r="C90" s="50" t="s">
        <v>70</v>
      </c>
      <c r="D90" s="54"/>
    </row>
    <row r="91" spans="3:7" customFormat="1" ht="17.25" thickBot="1" x14ac:dyDescent="0.35">
      <c r="C91" s="50" t="s">
        <v>71</v>
      </c>
      <c r="D91" s="55">
        <f>+D79/D94*1000</f>
        <v>0.66094420600858428</v>
      </c>
    </row>
    <row r="92" spans="3:7" customFormat="1" ht="18" thickTop="1" thickBot="1" x14ac:dyDescent="0.35">
      <c r="C92" s="50" t="s">
        <v>72</v>
      </c>
      <c r="D92" s="55">
        <f>+D81/D94*1000</f>
        <v>0.49165474487362959</v>
      </c>
    </row>
    <row r="93" spans="3:7" customFormat="1" ht="18" thickTop="1" thickBot="1" x14ac:dyDescent="0.35">
      <c r="C93" s="50" t="s">
        <v>73</v>
      </c>
      <c r="D93" s="55">
        <f>+D84/D94*1000</f>
        <v>0.44539818788745883</v>
      </c>
    </row>
    <row r="94" spans="3:7" customFormat="1" ht="18" thickTop="1" thickBot="1" x14ac:dyDescent="0.35">
      <c r="C94" s="50" t="s">
        <v>74</v>
      </c>
      <c r="D94" s="54">
        <v>20970</v>
      </c>
    </row>
    <row r="95" spans="3:7" customFormat="1" ht="18" thickTop="1" thickBot="1" x14ac:dyDescent="0.35">
      <c r="C95" s="50" t="s">
        <v>75</v>
      </c>
      <c r="D95" s="56">
        <v>10</v>
      </c>
    </row>
    <row r="96" spans="3:7" ht="21" customHeight="1" thickTop="1" x14ac:dyDescent="0.25">
      <c r="C96" s="44"/>
      <c r="D96" s="28"/>
      <c r="E96" s="10"/>
      <c r="F96" s="36"/>
      <c r="G96" s="10"/>
    </row>
    <row r="97" spans="3:7" ht="15.75" x14ac:dyDescent="0.25">
      <c r="C97" s="39"/>
      <c r="D97" s="46"/>
      <c r="E97" s="10"/>
      <c r="F97" s="36"/>
      <c r="G97" s="10"/>
    </row>
    <row r="98" spans="3:7" ht="15.75" x14ac:dyDescent="0.25">
      <c r="C98" s="39"/>
      <c r="D98" s="40"/>
      <c r="E98" s="10"/>
      <c r="F98" s="36"/>
      <c r="G98" s="10"/>
    </row>
    <row r="99" spans="3:7" ht="16.5" x14ac:dyDescent="0.3">
      <c r="C99" s="17" t="s">
        <v>43</v>
      </c>
      <c r="D99" s="19" t="s">
        <v>44</v>
      </c>
      <c r="E99" s="17"/>
    </row>
    <row r="100" spans="3:7" ht="15.75" x14ac:dyDescent="0.25">
      <c r="C100" s="17" t="s">
        <v>45</v>
      </c>
      <c r="D100" s="59" t="s">
        <v>47</v>
      </c>
      <c r="E100" s="59"/>
    </row>
  </sheetData>
  <mergeCells count="10">
    <mergeCell ref="C2:E2"/>
    <mergeCell ref="C3:E3"/>
    <mergeCell ref="C4:E4"/>
    <mergeCell ref="D52:E52"/>
    <mergeCell ref="D100:E100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 2021</vt:lpstr>
      <vt:lpstr>'dic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2022-04-05T21:06:20Z</cp:lastPrinted>
  <dcterms:created xsi:type="dcterms:W3CDTF">2018-01-02T22:48:16Z</dcterms:created>
  <dcterms:modified xsi:type="dcterms:W3CDTF">2022-04-05T21:06:38Z</dcterms:modified>
</cp:coreProperties>
</file>