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\Documents\Cierres Mensuales\2022\2. Febrero\"/>
    </mc:Choice>
  </mc:AlternateContent>
  <xr:revisionPtr revIDLastSave="0" documentId="13_ncr:1_{CF868AFE-8DEF-4DF8-9D5D-16E939EDBA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022022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'022022'!$A$1:$G$125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1" i="2" l="1"/>
  <c r="F91" i="2"/>
  <c r="F94" i="2" s="1"/>
  <c r="F84" i="2"/>
  <c r="F40" i="2"/>
  <c r="F37" i="2"/>
  <c r="F31" i="2"/>
  <c r="F17" i="2"/>
  <c r="F25" i="2" s="1"/>
  <c r="A7" i="2"/>
  <c r="F95" i="2" l="1"/>
  <c r="F102" i="2" s="1"/>
  <c r="F38" i="2"/>
  <c r="F44" i="2" s="1"/>
  <c r="F104" i="2" l="1"/>
  <c r="F106" i="2" s="1"/>
</calcChain>
</file>

<file path=xl/sharedStrings.xml><?xml version="1.0" encoding="utf-8"?>
<sst xmlns="http://schemas.openxmlformats.org/spreadsheetml/2006/main" count="62" uniqueCount="57">
  <si>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</si>
  <si>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</si>
  <si>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</si>
  <si>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</si>
  <si>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</si>
  <si>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</si>
  <si>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</si>
  <si>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</si>
  <si>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</si>
  <si>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</si>
  <si>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</si>
  <si>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</si>
  <si>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</si>
  <si>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</si>
  <si>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</si>
  <si>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</si>
  <si>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</si>
  <si>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</si>
  <si>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</si>
  <si>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</si>
  <si>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</si>
  <si>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</si>
  <si>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</si>
  <si>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</si>
  <si>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</si>
  <si>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</si>
  <si>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</si>
  <si>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</si>
  <si>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</si>
  <si>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</si>
  <si>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</si>
  <si>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</si>
  <si>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</si>
  <si>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</si>
  <si>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</si>
  <si>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</si>
  <si>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</si>
  <si>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</si>
  <si>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</si>
  <si>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</si>
  <si>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</si>
  <si>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 xml:space="preserve">SOCIEDAD DE AHORRO Y CRÉDITO GENTE, S.A. </t>
  </si>
  <si>
    <t>Utilidad del periodo</t>
  </si>
  <si>
    <t>Balance general (no auditado)</t>
  </si>
  <si>
    <t>Estado de resultado (no auditado)</t>
  </si>
  <si>
    <t>Intereses sobre prestamos</t>
  </si>
  <si>
    <t>Utilidad antes de impuesto sobre la renta</t>
  </si>
  <si>
    <t>Operaciones en moneda extranjera</t>
  </si>
  <si>
    <t xml:space="preserve">                                                   Gerente General                                         Contador General</t>
  </si>
  <si>
    <t xml:space="preserve">                                                           Gerente General                                         Contador General</t>
  </si>
  <si>
    <t xml:space="preserve">  Federico José Parker Soto                           Ernesto Francisco Fernández Lang                       Gabriel Simán Siri</t>
  </si>
  <si>
    <t xml:space="preserve">      Director Presidente                                             Director Vicepresidente                             Director Secretario</t>
  </si>
  <si>
    <t>Al 28 de febrero de 2022</t>
  </si>
  <si>
    <t>Por el periodo del 01 de enero al 28 de febrero de 2022.</t>
  </si>
  <si>
    <t>Utilidad de operación</t>
  </si>
  <si>
    <t xml:space="preserve">                                      Francisco Enrique Cáceres Prunera                 Edwin Esaú Flores Campos</t>
  </si>
  <si>
    <t xml:space="preserve">                                             Francisco Enrique Cáceres Prunera                  Edwin Esaú Flores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</si>
</sst>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5" fontId="4" fillId="2" borderId="0" xfId="2" applyNumberFormat="1" applyFont="1" applyFill="1"/>
    <xf numFmtId="165" fontId="3" fillId="2" borderId="4" xfId="2" applyNumberFormat="1" applyFont="1" applyFill="1" applyBorder="1"/>
    <xf numFmtId="43" fontId="5" fillId="2" borderId="0" xfId="4" applyFont="1" applyFill="1"/>
    <xf numFmtId="43" fontId="13" fillId="2" borderId="0" xfId="0" applyNumberFormat="1" applyFont="1" applyFill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14" fillId="2" borderId="0" xfId="0" applyFont="1" applyFill="1"/>
    <xf numFmtId="0" fontId="15" fillId="2" borderId="0" xfId="0" applyFont="1" applyFill="1"/>
    <xf numFmtId="166" fontId="3" fillId="2" borderId="0" xfId="4" applyNumberFormat="1" applyFont="1" applyFill="1"/>
    <xf numFmtId="166" fontId="3" fillId="2" borderId="2" xfId="4" applyNumberFormat="1" applyFont="1" applyFill="1" applyBorder="1"/>
    <xf numFmtId="166" fontId="3" fillId="2" borderId="6" xfId="4" applyNumberFormat="1" applyFont="1" applyFill="1" applyBorder="1"/>
    <xf numFmtId="166" fontId="4" fillId="2" borderId="0" xfId="4" applyNumberFormat="1" applyFont="1" applyFill="1"/>
    <xf numFmtId="166" fontId="3" fillId="2" borderId="0" xfId="4" applyNumberFormat="1" applyFont="1" applyFill="1" applyBorder="1"/>
    <xf numFmtId="166" fontId="4" fillId="2" borderId="3" xfId="4" applyNumberFormat="1" applyFont="1" applyFill="1" applyBorder="1"/>
    <xf numFmtId="166" fontId="4" fillId="2" borderId="2" xfId="4" applyNumberFormat="1" applyFont="1" applyFill="1" applyBorder="1"/>
    <xf numFmtId="166" fontId="4" fillId="2" borderId="4" xfId="4" applyNumberFormat="1" applyFont="1" applyFill="1" applyBorder="1"/>
    <xf numFmtId="164" fontId="5" fillId="2" borderId="0" xfId="0" applyNumberFormat="1" applyFont="1" applyFill="1"/>
    <xf numFmtId="165" fontId="3" fillId="2" borderId="2" xfId="2" applyNumberFormat="1" applyFont="1" applyFill="1" applyBorder="1"/>
    <xf numFmtId="165" fontId="3" fillId="2" borderId="0" xfId="1" applyNumberFormat="1" applyFont="1" applyFill="1"/>
    <xf numFmtId="165" fontId="3" fillId="2" borderId="0" xfId="1" applyNumberFormat="1" applyFont="1" applyFill="1" applyAlignment="1">
      <alignment horizontal="center"/>
    </xf>
    <xf numFmtId="165" fontId="3" fillId="2" borderId="6" xfId="1" applyNumberFormat="1" applyFont="1" applyFill="1" applyBorder="1" applyAlignment="1">
      <alignment horizontal="right"/>
    </xf>
    <xf numFmtId="165" fontId="3" fillId="2" borderId="6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7">
    <cellStyle name="Millares" xfId="4" builtinId="3"/>
    <cellStyle name="Millares 2" xfId="2" xr:uid="{00000000-0005-0000-0000-000000000000}"/>
    <cellStyle name="Moneda 2" xfId="6" xr:uid="{F28FB4E2-12AC-45AF-B203-723E75A044DF}"/>
    <cellStyle name="Normal" xfId="0" builtinId="0"/>
    <cellStyle name="Normal 10" xfId="1" xr:uid="{00000000-0005-0000-0000-000002000000}"/>
    <cellStyle name="Normal 2" xfId="5" xr:uid="{F30C32E0-F225-4DAC-82C2-2B19D6415943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9822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1BCC9A-9494-4699-97AF-7B80BBD4D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2824" y="76638"/>
          <a:ext cx="1528348" cy="724228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65</xdr:row>
      <xdr:rowOff>65690</xdr:rowOff>
    </xdr:from>
    <xdr:to>
      <xdr:col>6</xdr:col>
      <xdr:colOff>184994</xdr:colOff>
      <xdr:row>68</xdr:row>
      <xdr:rowOff>142220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38EA9A-1959-4928-A47E-9CA9FA829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7996" y="13807090"/>
          <a:ext cx="1528348" cy="7242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31A72-7C23-4963-B87E-986B9E7BB5F4}">
  <dimension ref="A1:AF125"/>
  <sheetViews>
    <sheetView tabSelected="1" zoomScale="70" zoomScaleNormal="70" workbookViewId="0"/>
  </sheetViews>
  <sheetFormatPr baseColWidth="10" defaultColWidth="11.453125" defaultRowHeight="17"/>
  <cols>
    <col min="1" max="2" width="2.7265625" style="1" customWidth="1"/>
    <col min="3" max="3" width="82.453125" style="1" customWidth="1"/>
    <col min="4" max="4" width="6.26953125" style="1" customWidth="1"/>
    <col min="5" max="5" width="5.54296875" style="1" customWidth="1"/>
    <col min="6" max="6" width="18.54296875" style="1" bestFit="1" customWidth="1"/>
    <col min="7" max="7" width="10.7265625" style="2" customWidth="1"/>
    <col min="8" max="8" width="16.1796875" style="3" bestFit="1" customWidth="1"/>
    <col min="9" max="9" width="17.54296875" style="3" bestFit="1" customWidth="1"/>
    <col min="10" max="10" width="16.1796875" style="3" bestFit="1" customWidth="1"/>
    <col min="11" max="11" width="21.54296875" style="4" customWidth="1"/>
    <col min="12" max="12" width="15.1796875" style="4" customWidth="1"/>
    <col min="13" max="13" width="14.1796875" style="4" bestFit="1" customWidth="1"/>
    <col min="14" max="14" width="15.453125" style="3" bestFit="1" customWidth="1"/>
    <col min="15" max="15" width="14.1796875" style="3" bestFit="1" customWidth="1"/>
    <col min="16" max="16" width="12.81640625" style="3" bestFit="1" customWidth="1"/>
    <col min="17" max="17" width="16.26953125" style="3" bestFit="1" customWidth="1"/>
    <col min="18" max="18" width="15" style="3" bestFit="1" customWidth="1"/>
    <col min="19" max="19" width="11.7265625" style="3" bestFit="1" customWidth="1"/>
    <col min="20" max="20" width="16.1796875" style="3" bestFit="1" customWidth="1"/>
    <col min="21" max="21" width="11.453125" style="3"/>
    <col min="22" max="22" width="14.81640625" style="3" bestFit="1" customWidth="1"/>
    <col min="23" max="16384" width="11.453125" style="3"/>
  </cols>
  <sheetData>
    <row r="1" spans="1:11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52</v>
      </c>
    </row>
    <row r="2" spans="1:11" s="4" customFormat="1" ht="17.25" customHeight="1">
      <c r="A2" s="52" t="s">
        <v>41</v>
      </c>
      <c r="B2" s="52"/>
      <c r="C2" s="52"/>
      <c r="D2" s="52"/>
      <c r="E2" s="52"/>
      <c r="F2" s="52"/>
      <c r="G2" s="5"/>
      <c r="H2" s="3"/>
      <c r="I2" s="3"/>
      <c r="J2" s="3"/>
    </row>
    <row r="3" spans="1:11" s="4" customFormat="1" ht="17.25" customHeight="1">
      <c r="A3" s="54" t="s">
        <v>0</v>
      </c>
      <c r="B3" s="54"/>
      <c r="C3" s="54"/>
      <c r="D3" s="54"/>
      <c r="E3" s="54"/>
      <c r="F3" s="54"/>
      <c r="G3" s="5"/>
      <c r="H3" s="3"/>
      <c r="I3" s="3"/>
      <c r="J3" s="3"/>
    </row>
    <row r="4" spans="1:11" s="4" customFormat="1" ht="17.25" customHeight="1">
      <c r="A4" s="35"/>
      <c r="B4" s="35"/>
      <c r="C4" s="35"/>
      <c r="D4" s="35"/>
      <c r="E4" s="35"/>
      <c r="F4" s="35"/>
      <c r="G4" s="5"/>
      <c r="H4" s="3"/>
      <c r="I4" s="3"/>
      <c r="J4" s="3"/>
    </row>
    <row r="5" spans="1:11" s="4" customFormat="1" ht="17.25" customHeight="1">
      <c r="A5" s="52" t="s">
        <v>43</v>
      </c>
      <c r="B5" s="52"/>
      <c r="C5" s="52"/>
      <c r="D5" s="52"/>
      <c r="E5" s="52"/>
      <c r="F5" s="52"/>
      <c r="G5" s="2"/>
      <c r="H5" s="3"/>
      <c r="I5" s="3"/>
      <c r="J5" s="3"/>
    </row>
    <row r="6" spans="1:11" s="4" customFormat="1" ht="17.25" customHeight="1">
      <c r="A6" s="54"/>
      <c r="B6" s="54"/>
      <c r="C6" s="54"/>
      <c r="D6" s="54"/>
      <c r="E6" s="54"/>
      <c r="F6" s="54"/>
      <c r="G6" s="2"/>
      <c r="H6" s="3"/>
      <c r="I6" s="3"/>
      <c r="J6" s="3"/>
    </row>
    <row r="7" spans="1:11" s="4" customFormat="1" ht="17.25" customHeight="1">
      <c r="A7" s="54" t="str">
        <f>+K1</f>
        <v>Al 28 de febrero de 2022</v>
      </c>
      <c r="B7" s="54"/>
      <c r="C7" s="54"/>
      <c r="D7" s="54"/>
      <c r="E7" s="54"/>
      <c r="F7" s="54"/>
      <c r="G7" s="2"/>
      <c r="H7" s="3"/>
      <c r="I7" s="3"/>
      <c r="J7" s="3"/>
    </row>
    <row r="8" spans="1:11" s="4" customFormat="1" ht="17.25" customHeight="1">
      <c r="A8" s="35"/>
      <c r="B8" s="35"/>
      <c r="C8" s="35"/>
      <c r="D8" s="35"/>
      <c r="E8" s="35"/>
      <c r="F8" s="35"/>
      <c r="G8" s="2"/>
      <c r="H8" s="3"/>
      <c r="I8" s="3"/>
      <c r="J8" s="3"/>
    </row>
    <row r="9" spans="1:11" s="4" customFormat="1" ht="17.25" customHeight="1">
      <c r="A9" s="54" t="s">
        <v>1</v>
      </c>
      <c r="B9" s="54"/>
      <c r="C9" s="54"/>
      <c r="D9" s="54"/>
      <c r="E9" s="54"/>
      <c r="F9" s="54"/>
      <c r="G9" s="2"/>
      <c r="H9" s="3"/>
      <c r="I9" s="3"/>
      <c r="J9" s="3"/>
    </row>
    <row r="10" spans="1:11" s="4" customFormat="1" ht="17.25" customHeight="1" thickBot="1">
      <c r="A10" s="6"/>
      <c r="B10" s="6"/>
      <c r="C10" s="6"/>
      <c r="D10" s="6"/>
      <c r="E10" s="6"/>
      <c r="F10" s="6"/>
      <c r="G10" s="6"/>
      <c r="H10" s="3"/>
      <c r="I10" s="3"/>
      <c r="J10" s="3"/>
    </row>
    <row r="11" spans="1:11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</row>
    <row r="12" spans="1:11" s="4" customFormat="1" ht="17.25" customHeight="1">
      <c r="A12" s="1"/>
      <c r="B12" s="1"/>
      <c r="C12" s="1"/>
      <c r="D12" s="7"/>
      <c r="E12" s="7"/>
      <c r="F12" s="7">
        <v>2022</v>
      </c>
      <c r="G12" s="7"/>
      <c r="H12" s="3"/>
      <c r="I12" s="3"/>
      <c r="J12" s="3"/>
    </row>
    <row r="13" spans="1:11" s="4" customFormat="1" ht="17.25" customHeight="1">
      <c r="A13" s="8" t="s">
        <v>2</v>
      </c>
      <c r="B13" s="1"/>
      <c r="C13" s="1"/>
      <c r="D13" s="1"/>
      <c r="E13" s="1"/>
      <c r="F13" s="9"/>
      <c r="G13" s="2"/>
      <c r="H13" s="3"/>
      <c r="I13" s="3"/>
      <c r="J13" s="3"/>
    </row>
    <row r="14" spans="1:11" s="4" customFormat="1" ht="17.25" customHeight="1">
      <c r="A14" s="10" t="s">
        <v>3</v>
      </c>
      <c r="B14" s="10"/>
      <c r="C14" s="1"/>
      <c r="D14" s="11"/>
      <c r="E14" s="11"/>
      <c r="F14" s="29"/>
      <c r="G14" s="12"/>
      <c r="H14" s="3"/>
      <c r="I14" s="3"/>
      <c r="J14" s="3"/>
    </row>
    <row r="15" spans="1:11" s="4" customFormat="1" ht="17.25" customHeight="1">
      <c r="A15" s="1"/>
      <c r="B15" s="1" t="s">
        <v>4</v>
      </c>
      <c r="C15" s="1"/>
      <c r="D15" s="11"/>
      <c r="E15" s="11"/>
      <c r="F15" s="38">
        <v>17490.599999999999</v>
      </c>
      <c r="G15" s="2"/>
      <c r="H15" s="3"/>
      <c r="I15" s="3"/>
      <c r="J15" s="3"/>
    </row>
    <row r="16" spans="1:11" ht="17.25" customHeight="1">
      <c r="B16" s="1" t="s">
        <v>38</v>
      </c>
      <c r="D16" s="11"/>
      <c r="E16" s="11"/>
      <c r="F16" s="39">
        <v>68308.600000000006</v>
      </c>
      <c r="K16" s="3"/>
    </row>
    <row r="17" spans="1:32" ht="17.25" customHeight="1">
      <c r="D17" s="11"/>
      <c r="E17" s="11"/>
      <c r="F17" s="40">
        <f>SUM(F15:F16)</f>
        <v>85799.200000000012</v>
      </c>
    </row>
    <row r="18" spans="1:32" ht="17.25" customHeight="1">
      <c r="D18" s="11"/>
      <c r="E18" s="11"/>
      <c r="F18" s="38"/>
    </row>
    <row r="19" spans="1:32" ht="17.25" customHeight="1">
      <c r="A19" s="10" t="s">
        <v>5</v>
      </c>
      <c r="D19" s="11"/>
      <c r="E19" s="11"/>
      <c r="F19" s="41"/>
      <c r="K19" s="3"/>
      <c r="L19" s="3"/>
    </row>
    <row r="20" spans="1:32" ht="17.25" customHeight="1">
      <c r="B20" s="1" t="s">
        <v>34</v>
      </c>
      <c r="D20" s="11"/>
      <c r="E20" s="11"/>
      <c r="F20" s="39">
        <v>3329.1</v>
      </c>
      <c r="H20" s="31"/>
      <c r="J20" s="31"/>
      <c r="K20" s="31"/>
      <c r="L20" s="31"/>
    </row>
    <row r="21" spans="1:32" ht="17.25" customHeight="1">
      <c r="D21" s="11"/>
      <c r="E21" s="11"/>
      <c r="F21" s="38"/>
    </row>
    <row r="22" spans="1:32" ht="17.25" customHeight="1">
      <c r="A22" s="10" t="s">
        <v>6</v>
      </c>
      <c r="D22" s="11"/>
      <c r="E22" s="11"/>
      <c r="F22" s="38"/>
      <c r="K22" s="3"/>
    </row>
    <row r="23" spans="1:32" ht="17.25" customHeight="1">
      <c r="B23" s="1" t="s">
        <v>35</v>
      </c>
      <c r="D23" s="11"/>
      <c r="E23" s="11"/>
      <c r="F23" s="39">
        <v>63</v>
      </c>
      <c r="H23" s="31"/>
      <c r="J23" s="31"/>
      <c r="K23" s="31"/>
    </row>
    <row r="24" spans="1:32" ht="3.75" customHeight="1">
      <c r="D24" s="11"/>
      <c r="E24" s="11"/>
      <c r="F24" s="42"/>
    </row>
    <row r="25" spans="1:32" ht="17.25" customHeight="1" thickBot="1">
      <c r="A25" s="10" t="s">
        <v>7</v>
      </c>
      <c r="D25" s="11"/>
      <c r="E25" s="11"/>
      <c r="F25" s="43">
        <f>+F17+F20+F23</f>
        <v>89191.300000000017</v>
      </c>
    </row>
    <row r="26" spans="1:32" ht="17.25" customHeight="1" thickTop="1">
      <c r="D26" s="11"/>
      <c r="E26" s="11"/>
      <c r="F26" s="38"/>
    </row>
    <row r="27" spans="1:32" ht="17.25" customHeight="1">
      <c r="A27" s="8" t="s">
        <v>8</v>
      </c>
      <c r="D27" s="11"/>
      <c r="E27" s="11"/>
      <c r="F27" s="38"/>
    </row>
    <row r="28" spans="1:32" ht="17.25" customHeight="1">
      <c r="A28" s="10" t="s">
        <v>9</v>
      </c>
      <c r="D28" s="11"/>
      <c r="E28" s="11"/>
      <c r="F28" s="41"/>
      <c r="G28" s="12"/>
    </row>
    <row r="29" spans="1:32" ht="17.25" customHeight="1">
      <c r="A29" s="8"/>
      <c r="B29" s="1" t="s">
        <v>10</v>
      </c>
      <c r="D29" s="11"/>
      <c r="E29" s="11"/>
      <c r="F29" s="38">
        <v>72701.7</v>
      </c>
    </row>
    <row r="30" spans="1:32" s="4" customFormat="1" ht="17.25" customHeight="1">
      <c r="A30" s="8"/>
      <c r="B30" s="1" t="s">
        <v>11</v>
      </c>
      <c r="C30" s="1"/>
      <c r="D30" s="11"/>
      <c r="E30" s="11"/>
      <c r="F30" s="39">
        <v>123</v>
      </c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8"/>
      <c r="B31" s="1"/>
      <c r="C31" s="1"/>
      <c r="D31" s="11"/>
      <c r="E31" s="11"/>
      <c r="F31" s="38">
        <f>SUM(F29:F30)</f>
        <v>72824.7</v>
      </c>
      <c r="G31" s="2"/>
      <c r="H31" s="31"/>
      <c r="I31" s="31"/>
      <c r="J31" s="31"/>
      <c r="K31" s="31"/>
      <c r="L31" s="31"/>
      <c r="M31" s="31"/>
      <c r="N31" s="31"/>
      <c r="O31" s="31"/>
      <c r="P31" s="3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8"/>
      <c r="B32" s="1"/>
      <c r="C32" s="1"/>
      <c r="D32" s="11"/>
      <c r="E32" s="11"/>
      <c r="F32" s="38"/>
      <c r="G32" s="2"/>
      <c r="H32" s="3"/>
      <c r="I32" s="3"/>
      <c r="J32" s="3"/>
      <c r="K32" s="14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0" t="s">
        <v>12</v>
      </c>
      <c r="B33" s="1"/>
      <c r="C33" s="1"/>
      <c r="D33" s="11"/>
      <c r="E33" s="11"/>
      <c r="F33" s="41"/>
      <c r="G33" s="15"/>
      <c r="H33" s="3"/>
      <c r="I33" s="3"/>
      <c r="J33" s="3"/>
      <c r="K33" s="14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"/>
      <c r="B34" s="1" t="s">
        <v>13</v>
      </c>
      <c r="C34" s="1"/>
      <c r="D34" s="11"/>
      <c r="E34" s="11"/>
      <c r="F34" s="38">
        <v>1595.1</v>
      </c>
      <c r="G34" s="2"/>
      <c r="H34" s="3"/>
      <c r="I34" s="3"/>
      <c r="J34" s="31"/>
      <c r="K34" s="3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14</v>
      </c>
      <c r="C35" s="1"/>
      <c r="D35" s="11"/>
      <c r="E35" s="11"/>
      <c r="F35" s="38">
        <v>172.4</v>
      </c>
      <c r="G35" s="2"/>
      <c r="H35" s="3"/>
      <c r="I35" s="3"/>
      <c r="J35" s="3"/>
      <c r="K35" s="14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15</v>
      </c>
      <c r="C36" s="1"/>
      <c r="D36" s="11"/>
      <c r="E36" s="11"/>
      <c r="F36" s="39">
        <v>2301.3000000000002</v>
      </c>
      <c r="G36" s="2"/>
      <c r="H36" s="3"/>
      <c r="I36" s="3"/>
      <c r="J36" s="3"/>
      <c r="K36" s="14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/>
      <c r="C37" s="1"/>
      <c r="D37" s="11"/>
      <c r="E37" s="11"/>
      <c r="F37" s="39">
        <f>SUM(F34:F36)</f>
        <v>4068.8</v>
      </c>
      <c r="G37" s="2"/>
      <c r="H37" s="31"/>
      <c r="I37" s="31"/>
      <c r="J37" s="3"/>
      <c r="K37" s="14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0" t="s">
        <v>16</v>
      </c>
      <c r="B38" s="1"/>
      <c r="C38" s="1"/>
      <c r="D38" s="11"/>
      <c r="E38" s="11"/>
      <c r="F38" s="44">
        <f>+F31+F37</f>
        <v>76893.5</v>
      </c>
      <c r="G38" s="2"/>
      <c r="H38" s="3"/>
      <c r="I38" s="3"/>
      <c r="J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0"/>
      <c r="B39" s="1"/>
      <c r="C39" s="1"/>
      <c r="D39" s="11"/>
      <c r="E39" s="11"/>
      <c r="F39" s="38"/>
      <c r="G39" s="2"/>
      <c r="H39" s="1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7.25" customHeight="1">
      <c r="A40" s="10" t="s">
        <v>17</v>
      </c>
      <c r="D40" s="11"/>
      <c r="E40" s="11"/>
      <c r="F40" s="44">
        <f>SUM(F41:F42)</f>
        <v>12297.8</v>
      </c>
    </row>
    <row r="41" spans="1:32" ht="17.25" customHeight="1">
      <c r="B41" s="1" t="s">
        <v>18</v>
      </c>
      <c r="D41" s="11"/>
      <c r="E41" s="11"/>
      <c r="F41" s="38">
        <v>9391</v>
      </c>
    </row>
    <row r="42" spans="1:32" ht="17.25" customHeight="1">
      <c r="B42" s="1" t="s">
        <v>37</v>
      </c>
      <c r="D42" s="11"/>
      <c r="E42" s="11"/>
      <c r="F42" s="38">
        <v>2906.8</v>
      </c>
      <c r="K42" s="3"/>
      <c r="L42" s="3"/>
      <c r="M42" s="3"/>
    </row>
    <row r="43" spans="1:32" ht="7.5" customHeight="1">
      <c r="D43" s="11"/>
      <c r="E43" s="11"/>
      <c r="F43" s="38"/>
    </row>
    <row r="44" spans="1:32" ht="17.25" customHeight="1" thickBot="1">
      <c r="A44" s="10" t="s">
        <v>19</v>
      </c>
      <c r="D44" s="11"/>
      <c r="E44" s="11"/>
      <c r="F44" s="45">
        <f>+F38+F40</f>
        <v>89191.3</v>
      </c>
      <c r="H44" s="31"/>
      <c r="I44" s="31"/>
      <c r="J44" s="31"/>
      <c r="K44" s="31"/>
      <c r="L44" s="31"/>
      <c r="M44" s="31"/>
      <c r="N44" s="31"/>
      <c r="O44" s="31"/>
    </row>
    <row r="45" spans="1:32" ht="17.25" customHeight="1" thickTop="1">
      <c r="A45" s="10"/>
      <c r="D45" s="11"/>
      <c r="E45" s="11"/>
      <c r="F45" s="13"/>
      <c r="G45" s="13"/>
    </row>
    <row r="46" spans="1:32" ht="17.25" customHeight="1" thickBot="1">
      <c r="A46" s="16"/>
      <c r="B46" s="17"/>
      <c r="C46" s="17"/>
      <c r="D46" s="17"/>
      <c r="E46" s="17"/>
      <c r="F46" s="18"/>
      <c r="G46" s="19"/>
    </row>
    <row r="47" spans="1:32" ht="17.25" customHeight="1"/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s="1" customFormat="1" ht="17.25" customHeight="1">
      <c r="A53" s="1" t="s">
        <v>50</v>
      </c>
      <c r="G53" s="2"/>
      <c r="K53" s="4"/>
      <c r="L53" s="14"/>
      <c r="M53" s="14"/>
      <c r="P53" s="13"/>
      <c r="AF53" s="13"/>
    </row>
    <row r="54" spans="1:32" s="1" customFormat="1" ht="17.25" customHeight="1">
      <c r="A54" s="1" t="s">
        <v>51</v>
      </c>
      <c r="G54" s="2"/>
      <c r="K54" s="4"/>
      <c r="L54" s="14"/>
      <c r="M54" s="14"/>
      <c r="P54" s="13"/>
      <c r="AF54" s="13"/>
    </row>
    <row r="55" spans="1:32" s="1" customFormat="1" ht="17.25" customHeight="1">
      <c r="G55" s="2"/>
      <c r="K55" s="4"/>
      <c r="L55" s="14"/>
      <c r="M55" s="14"/>
      <c r="P55" s="13"/>
      <c r="AF55" s="13"/>
    </row>
    <row r="56" spans="1:32" s="1" customFormat="1" ht="17.25" customHeight="1">
      <c r="G56" s="2"/>
      <c r="K56" s="4"/>
      <c r="L56" s="14"/>
      <c r="M56" s="14"/>
      <c r="P56" s="13"/>
      <c r="AF56" s="13"/>
    </row>
    <row r="57" spans="1:32" s="1" customFormat="1" ht="17.25" customHeight="1">
      <c r="G57" s="2"/>
      <c r="K57" s="4"/>
      <c r="L57" s="14"/>
      <c r="M57" s="14"/>
      <c r="P57" s="13"/>
      <c r="AF57" s="13"/>
    </row>
    <row r="58" spans="1:32" s="1" customFormat="1" ht="17.25" customHeight="1">
      <c r="G58" s="2"/>
      <c r="K58" s="4"/>
      <c r="L58" s="14"/>
      <c r="M58" s="14"/>
      <c r="P58" s="13"/>
      <c r="AF58" s="13"/>
    </row>
    <row r="59" spans="1:32" s="1" customFormat="1" ht="17.25" customHeight="1">
      <c r="G59" s="2"/>
      <c r="K59" s="4"/>
      <c r="L59" s="14"/>
      <c r="M59" s="14"/>
      <c r="P59" s="13"/>
      <c r="AF59" s="13"/>
    </row>
    <row r="60" spans="1:32" s="1" customFormat="1" ht="17.25" customHeight="1">
      <c r="A60" s="11"/>
      <c r="B60" s="11"/>
      <c r="C60" s="11"/>
      <c r="D60" s="11"/>
      <c r="E60" s="11"/>
      <c r="F60" s="11"/>
      <c r="G60" s="2"/>
      <c r="K60" s="4"/>
      <c r="L60" s="14"/>
      <c r="M60" s="14"/>
      <c r="P60" s="13"/>
      <c r="AF60" s="13"/>
    </row>
    <row r="61" spans="1:32" s="1" customFormat="1" ht="17.25" customHeight="1">
      <c r="A61" s="1" t="s">
        <v>55</v>
      </c>
      <c r="G61" s="2"/>
      <c r="K61" s="4"/>
      <c r="L61" s="14"/>
      <c r="M61" s="14"/>
      <c r="P61" s="13"/>
      <c r="AF61" s="13"/>
    </row>
    <row r="62" spans="1:32" s="1" customFormat="1" ht="17.25" customHeight="1">
      <c r="A62" s="1" t="s">
        <v>48</v>
      </c>
      <c r="G62" s="2"/>
      <c r="K62" s="4"/>
      <c r="L62" s="14"/>
      <c r="M62" s="14"/>
      <c r="P62" s="13"/>
      <c r="AF62" s="13"/>
    </row>
    <row r="63" spans="1:32" ht="17.25" customHeight="1"/>
    <row r="64" spans="1:32" ht="17.25" customHeight="1"/>
    <row r="65" spans="1:32" ht="17.25" customHeight="1"/>
    <row r="66" spans="1:32" s="4" customFormat="1" ht="17.25" customHeight="1">
      <c r="A66" s="52" t="s">
        <v>41</v>
      </c>
      <c r="B66" s="52"/>
      <c r="C66" s="52"/>
      <c r="D66" s="52"/>
      <c r="E66" s="52"/>
      <c r="F66" s="52"/>
      <c r="G66" s="33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53" t="s">
        <v>0</v>
      </c>
      <c r="B67" s="53"/>
      <c r="C67" s="53"/>
      <c r="D67" s="53"/>
      <c r="E67" s="53"/>
      <c r="F67" s="53"/>
      <c r="G67" s="34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34"/>
      <c r="B68" s="34"/>
      <c r="C68" s="34"/>
      <c r="D68" s="34"/>
      <c r="E68" s="34"/>
      <c r="F68" s="34"/>
      <c r="G68" s="34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52" t="s">
        <v>44</v>
      </c>
      <c r="B69" s="52"/>
      <c r="C69" s="52"/>
      <c r="D69" s="52"/>
      <c r="E69" s="52"/>
      <c r="F69" s="52"/>
      <c r="G69" s="33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53"/>
      <c r="B70" s="53"/>
      <c r="C70" s="53"/>
      <c r="D70" s="53"/>
      <c r="E70" s="53"/>
      <c r="F70" s="53"/>
      <c r="G70" s="34"/>
      <c r="H70" s="3"/>
      <c r="I70" s="3"/>
      <c r="J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35" t="s">
        <v>53</v>
      </c>
      <c r="B71" s="35"/>
      <c r="C71" s="35"/>
      <c r="D71" s="35"/>
      <c r="E71" s="35"/>
      <c r="F71" s="35"/>
      <c r="G71" s="35"/>
      <c r="H71" s="3"/>
      <c r="I71" s="3"/>
      <c r="J71" s="3"/>
      <c r="K71" s="14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35"/>
      <c r="B72" s="35"/>
      <c r="C72" s="35"/>
      <c r="D72" s="35"/>
      <c r="E72" s="35"/>
      <c r="F72" s="35"/>
      <c r="G72" s="35"/>
      <c r="H72" s="3"/>
      <c r="I72" s="3"/>
      <c r="J72" s="3"/>
      <c r="K72" s="14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>
      <c r="A73" s="54" t="s">
        <v>20</v>
      </c>
      <c r="B73" s="54"/>
      <c r="C73" s="54"/>
      <c r="D73" s="54"/>
      <c r="E73" s="54"/>
      <c r="F73" s="54"/>
      <c r="G73" s="35"/>
      <c r="H73" s="3"/>
      <c r="I73" s="3"/>
      <c r="J73" s="3"/>
      <c r="K73" s="14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Bot="1">
      <c r="A74" s="6"/>
      <c r="B74" s="6"/>
      <c r="C74" s="6"/>
      <c r="D74" s="6"/>
      <c r="E74" s="6"/>
      <c r="F74" s="6"/>
      <c r="G74" s="6"/>
      <c r="H74" s="3"/>
      <c r="I74" s="3"/>
      <c r="J74" s="3"/>
      <c r="K74" s="14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 thickTop="1">
      <c r="A75" s="2"/>
      <c r="B75" s="2"/>
      <c r="C75" s="2"/>
      <c r="D75" s="2"/>
      <c r="E75" s="2"/>
      <c r="F75" s="2"/>
      <c r="G75" s="2"/>
      <c r="H75" s="3"/>
      <c r="I75" s="3"/>
      <c r="J75" s="3"/>
      <c r="K75" s="14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7"/>
      <c r="E76" s="7"/>
      <c r="F76" s="7">
        <v>2022</v>
      </c>
      <c r="G76" s="7"/>
      <c r="H76" s="3"/>
      <c r="I76" s="3"/>
      <c r="J76" s="3"/>
      <c r="K76" s="14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s="4" customFormat="1" ht="17.25" customHeight="1">
      <c r="A77" s="1"/>
      <c r="B77" s="1"/>
      <c r="C77" s="1"/>
      <c r="D77" s="7"/>
      <c r="E77" s="7"/>
      <c r="F77" s="7"/>
      <c r="G77" s="7"/>
      <c r="H77" s="3"/>
      <c r="I77" s="3"/>
      <c r="J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7.25" customHeight="1">
      <c r="A78" s="20" t="s">
        <v>21</v>
      </c>
      <c r="B78" s="21"/>
      <c r="C78" s="21"/>
      <c r="D78" s="7"/>
      <c r="E78" s="7"/>
      <c r="G78" s="22"/>
    </row>
    <row r="79" spans="1:32" ht="17.25" customHeight="1">
      <c r="A79" s="21"/>
      <c r="B79" s="21" t="s">
        <v>22</v>
      </c>
      <c r="C79" s="21"/>
      <c r="D79" s="7"/>
      <c r="E79" s="7"/>
      <c r="F79" s="28">
        <v>3440</v>
      </c>
      <c r="G79" s="23"/>
      <c r="H79" s="46"/>
      <c r="J79" s="36"/>
      <c r="K79" s="31"/>
      <c r="L79" s="3"/>
      <c r="N79" s="4"/>
      <c r="O79" s="4"/>
    </row>
    <row r="80" spans="1:32" ht="17.25" customHeight="1">
      <c r="A80" s="21"/>
      <c r="B80" s="21" t="s">
        <v>23</v>
      </c>
      <c r="C80" s="21"/>
      <c r="D80" s="7"/>
      <c r="E80" s="7"/>
      <c r="F80" s="28">
        <v>565.6</v>
      </c>
      <c r="G80" s="23"/>
      <c r="H80" s="46"/>
      <c r="J80" s="36"/>
      <c r="K80" s="36"/>
      <c r="L80" s="36"/>
      <c r="M80" s="36"/>
      <c r="N80" s="36"/>
      <c r="O80" s="36"/>
      <c r="P80" s="31"/>
      <c r="Q80" s="31"/>
      <c r="R80" s="31"/>
      <c r="S80" s="31"/>
      <c r="T80" s="31"/>
    </row>
    <row r="81" spans="1:22" ht="17.25" hidden="1" customHeight="1">
      <c r="A81" s="21"/>
      <c r="B81" s="21" t="s">
        <v>36</v>
      </c>
      <c r="C81" s="21"/>
      <c r="D81" s="7"/>
      <c r="E81" s="7"/>
      <c r="F81" s="28">
        <v>0</v>
      </c>
      <c r="G81" s="23"/>
      <c r="H81" s="46"/>
      <c r="K81" s="3"/>
      <c r="L81" s="3"/>
      <c r="N81" s="4"/>
      <c r="O81" s="4"/>
    </row>
    <row r="82" spans="1:22" ht="17.25" customHeight="1">
      <c r="A82" s="21"/>
      <c r="B82" s="21" t="s">
        <v>24</v>
      </c>
      <c r="C82" s="21"/>
      <c r="D82" s="7"/>
      <c r="E82" s="7"/>
      <c r="F82" s="28">
        <v>51.5</v>
      </c>
      <c r="G82" s="23"/>
      <c r="H82" s="46"/>
      <c r="J82" s="36"/>
      <c r="K82" s="31"/>
      <c r="L82" s="3"/>
      <c r="M82" s="3"/>
    </row>
    <row r="83" spans="1:22" ht="17.25" customHeight="1">
      <c r="A83" s="21"/>
      <c r="B83" s="21" t="s">
        <v>25</v>
      </c>
      <c r="C83" s="21"/>
      <c r="D83" s="7"/>
      <c r="E83" s="7"/>
      <c r="F83" s="47">
        <v>128.69999999999999</v>
      </c>
      <c r="G83" s="23"/>
      <c r="H83" s="46"/>
      <c r="J83" s="36"/>
      <c r="K83" s="36"/>
      <c r="L83" s="36"/>
      <c r="M83" s="36"/>
      <c r="N83" s="36"/>
      <c r="O83" s="36"/>
      <c r="P83" s="36"/>
      <c r="Q83" s="31"/>
      <c r="R83" s="31"/>
      <c r="S83" s="31"/>
      <c r="T83" s="31"/>
      <c r="U83" s="31"/>
      <c r="V83" s="32"/>
    </row>
    <row r="84" spans="1:22" ht="17.25" customHeight="1">
      <c r="A84" s="21"/>
      <c r="B84" s="21"/>
      <c r="C84" s="21"/>
      <c r="D84" s="7"/>
      <c r="E84" s="7"/>
      <c r="F84" s="28">
        <f>SUM(F79:F83)</f>
        <v>4185.8</v>
      </c>
      <c r="G84" s="23"/>
      <c r="K84" s="3"/>
      <c r="L84" s="3"/>
      <c r="M84" s="3"/>
    </row>
    <row r="85" spans="1:22" ht="17.25" customHeight="1">
      <c r="A85" s="21"/>
      <c r="B85" s="21"/>
      <c r="C85" s="21"/>
      <c r="D85" s="7"/>
      <c r="E85" s="7"/>
      <c r="F85" s="28"/>
      <c r="G85" s="23"/>
      <c r="K85" s="3"/>
      <c r="L85" s="3"/>
      <c r="M85" s="3"/>
    </row>
    <row r="86" spans="1:22" ht="17.25" customHeight="1">
      <c r="A86" s="20" t="s">
        <v>26</v>
      </c>
      <c r="B86" s="21"/>
      <c r="C86" s="21"/>
      <c r="D86" s="7"/>
      <c r="E86" s="7"/>
      <c r="F86" s="48"/>
      <c r="G86" s="24"/>
      <c r="K86" s="3"/>
      <c r="L86" s="3"/>
      <c r="M86" s="3"/>
    </row>
    <row r="87" spans="1:22" ht="17.25" customHeight="1">
      <c r="A87" s="21"/>
      <c r="B87" s="21" t="s">
        <v>27</v>
      </c>
      <c r="C87" s="21"/>
      <c r="D87" s="7"/>
      <c r="E87" s="7"/>
      <c r="F87" s="28">
        <v>-543.1</v>
      </c>
      <c r="G87" s="23"/>
      <c r="H87" s="46"/>
      <c r="J87" s="36"/>
      <c r="K87" s="37"/>
      <c r="L87" s="37"/>
      <c r="M87" s="37"/>
      <c r="N87" s="37"/>
      <c r="O87" s="37"/>
      <c r="P87" s="37"/>
      <c r="Q87" s="37"/>
      <c r="R87" s="37"/>
    </row>
    <row r="88" spans="1:22" ht="17.25" customHeight="1">
      <c r="A88" s="21"/>
      <c r="B88" s="21" t="s">
        <v>45</v>
      </c>
      <c r="C88" s="21"/>
      <c r="D88" s="7"/>
      <c r="E88" s="7"/>
      <c r="F88" s="28">
        <v>0</v>
      </c>
      <c r="G88" s="23"/>
      <c r="H88" s="46"/>
      <c r="J88" s="36"/>
      <c r="K88" s="36"/>
      <c r="L88" s="37"/>
      <c r="M88" s="37"/>
      <c r="N88" s="37"/>
      <c r="O88" s="37"/>
      <c r="P88" s="37"/>
      <c r="Q88" s="37"/>
      <c r="R88" s="37"/>
    </row>
    <row r="89" spans="1:22" ht="17.25" customHeight="1">
      <c r="A89" s="21"/>
      <c r="B89" s="21" t="s">
        <v>47</v>
      </c>
      <c r="C89" s="21"/>
      <c r="D89" s="7"/>
      <c r="E89" s="7"/>
      <c r="F89" s="28">
        <v>-3.1</v>
      </c>
      <c r="G89" s="23"/>
      <c r="H89" s="46"/>
      <c r="K89" s="3"/>
      <c r="L89" s="3"/>
      <c r="N89" s="37"/>
      <c r="O89" s="37"/>
      <c r="P89" s="37"/>
      <c r="Q89" s="37"/>
      <c r="R89" s="37"/>
    </row>
    <row r="90" spans="1:22" ht="17.25" customHeight="1">
      <c r="A90" s="21"/>
      <c r="B90" s="21" t="s">
        <v>25</v>
      </c>
      <c r="C90" s="21"/>
      <c r="D90" s="7"/>
      <c r="E90" s="7"/>
      <c r="F90" s="47">
        <v>-129.69999999999999</v>
      </c>
      <c r="G90" s="23"/>
      <c r="H90" s="46"/>
      <c r="J90" s="36"/>
      <c r="K90" s="36"/>
      <c r="L90" s="36"/>
      <c r="M90" s="37"/>
      <c r="N90" s="37"/>
      <c r="O90" s="37"/>
      <c r="P90" s="37"/>
      <c r="Q90" s="37"/>
      <c r="R90" s="37"/>
    </row>
    <row r="91" spans="1:22" ht="17.25" customHeight="1">
      <c r="A91" s="21"/>
      <c r="B91" s="21"/>
      <c r="C91" s="21"/>
      <c r="D91" s="7"/>
      <c r="E91" s="7"/>
      <c r="F91" s="49">
        <f>SUM(F87:F90)</f>
        <v>-675.90000000000009</v>
      </c>
      <c r="G91" s="23"/>
      <c r="K91" s="3"/>
      <c r="L91" s="3"/>
      <c r="N91" s="4"/>
      <c r="O91" s="4"/>
      <c r="S91" s="32"/>
    </row>
    <row r="92" spans="1:22" ht="17.25" customHeight="1">
      <c r="A92" s="21"/>
      <c r="B92" s="21"/>
      <c r="C92" s="21"/>
      <c r="D92" s="7"/>
      <c r="E92" s="7"/>
      <c r="F92" s="28"/>
      <c r="G92" s="23"/>
      <c r="K92" s="3"/>
      <c r="L92" s="3"/>
      <c r="M92" s="3"/>
    </row>
    <row r="93" spans="1:22" ht="17.25" customHeight="1">
      <c r="A93" s="20" t="s">
        <v>28</v>
      </c>
      <c r="B93" s="21"/>
      <c r="C93" s="21"/>
      <c r="D93" s="7"/>
      <c r="E93" s="7"/>
      <c r="F93" s="47">
        <v>-989.2</v>
      </c>
      <c r="G93" s="23"/>
      <c r="H93" s="46"/>
      <c r="J93" s="36"/>
      <c r="K93" s="37"/>
      <c r="L93" s="37"/>
      <c r="M93" s="37"/>
      <c r="N93" s="4"/>
      <c r="O93" s="4"/>
    </row>
    <row r="94" spans="1:22" ht="17.25" customHeight="1">
      <c r="A94" s="20"/>
      <c r="B94" s="21"/>
      <c r="C94" s="21"/>
      <c r="D94" s="7"/>
      <c r="E94" s="7"/>
      <c r="F94" s="28">
        <f>SUM(F91:F93)</f>
        <v>-1665.1000000000001</v>
      </c>
      <c r="G94" s="23"/>
      <c r="J94" s="31"/>
      <c r="K94" s="31"/>
      <c r="L94" s="31"/>
      <c r="M94" s="31"/>
      <c r="N94" s="32"/>
    </row>
    <row r="95" spans="1:22" ht="17.25" customHeight="1">
      <c r="A95" s="20" t="s">
        <v>29</v>
      </c>
      <c r="B95" s="21"/>
      <c r="C95" s="21"/>
      <c r="D95" s="7"/>
      <c r="E95" s="7"/>
      <c r="F95" s="50">
        <f>+F84+F94</f>
        <v>2520.6999999999998</v>
      </c>
      <c r="G95" s="25"/>
      <c r="K95" s="3"/>
      <c r="L95" s="3"/>
      <c r="M95" s="3"/>
    </row>
    <row r="96" spans="1:22" ht="17.25" customHeight="1">
      <c r="A96" s="20"/>
      <c r="B96" s="21"/>
      <c r="C96" s="21"/>
      <c r="D96" s="11"/>
      <c r="E96" s="11"/>
      <c r="F96" s="28"/>
      <c r="G96" s="23"/>
      <c r="K96" s="3"/>
      <c r="L96" s="3"/>
      <c r="M96" s="3"/>
    </row>
    <row r="97" spans="1:20" ht="17.25" customHeight="1">
      <c r="A97" s="20" t="s">
        <v>30</v>
      </c>
      <c r="B97" s="21"/>
      <c r="C97" s="21"/>
      <c r="F97" s="28"/>
      <c r="G97" s="23"/>
      <c r="K97" s="3"/>
      <c r="L97" s="3"/>
      <c r="M97" s="3"/>
    </row>
    <row r="98" spans="1:20" ht="17.25" customHeight="1">
      <c r="A98" s="20"/>
      <c r="B98" s="21" t="s">
        <v>31</v>
      </c>
      <c r="C98" s="21"/>
      <c r="D98" s="11"/>
      <c r="F98" s="28">
        <v>-916.8</v>
      </c>
      <c r="G98" s="23"/>
      <c r="H98" s="46"/>
      <c r="J98" s="36"/>
      <c r="K98" s="37"/>
      <c r="L98" s="37"/>
      <c r="M98" s="37"/>
      <c r="N98" s="37"/>
      <c r="O98" s="37"/>
      <c r="P98" s="31"/>
      <c r="Q98" s="31"/>
      <c r="R98" s="31"/>
      <c r="S98" s="31"/>
      <c r="T98" s="31"/>
    </row>
    <row r="99" spans="1:20" ht="17.25" customHeight="1">
      <c r="A99" s="21"/>
      <c r="B99" s="21" t="s">
        <v>32</v>
      </c>
      <c r="C99" s="21"/>
      <c r="D99" s="11"/>
      <c r="E99" s="11"/>
      <c r="F99" s="28">
        <v>-1000.3</v>
      </c>
      <c r="G99" s="23"/>
      <c r="H99" s="46"/>
      <c r="J99" s="36"/>
      <c r="K99" s="37"/>
      <c r="L99" s="37"/>
      <c r="M99" s="37"/>
      <c r="N99" s="37"/>
      <c r="O99" s="37"/>
    </row>
    <row r="100" spans="1:20">
      <c r="A100" s="21"/>
      <c r="B100" s="21" t="s">
        <v>33</v>
      </c>
      <c r="C100" s="21"/>
      <c r="D100" s="11"/>
      <c r="E100" s="11"/>
      <c r="F100" s="47">
        <v>-126.3</v>
      </c>
      <c r="G100" s="23"/>
      <c r="H100" s="46"/>
      <c r="J100" s="36"/>
      <c r="K100" s="37"/>
      <c r="L100" s="37"/>
      <c r="M100" s="37"/>
      <c r="N100" s="37"/>
      <c r="O100" s="37"/>
    </row>
    <row r="101" spans="1:20">
      <c r="A101" s="21"/>
      <c r="B101" s="21"/>
      <c r="C101" s="21"/>
      <c r="D101" s="11"/>
      <c r="E101" s="11"/>
      <c r="F101" s="51">
        <f>SUM(F98:F100)</f>
        <v>-2043.3999999999999</v>
      </c>
      <c r="G101" s="23"/>
      <c r="K101" s="3"/>
      <c r="L101" s="3"/>
      <c r="N101" s="4"/>
      <c r="O101" s="4"/>
    </row>
    <row r="102" spans="1:20">
      <c r="A102" s="20" t="s">
        <v>54</v>
      </c>
      <c r="B102" s="21"/>
      <c r="C102" s="21"/>
      <c r="F102" s="28">
        <f>+F95+F101</f>
        <v>477.29999999999995</v>
      </c>
      <c r="G102" s="26"/>
      <c r="H102" s="46"/>
      <c r="K102" s="3"/>
      <c r="L102" s="3"/>
      <c r="N102" s="4"/>
      <c r="O102" s="4"/>
    </row>
    <row r="103" spans="1:20">
      <c r="B103" s="21" t="s">
        <v>39</v>
      </c>
      <c r="C103" s="21"/>
      <c r="D103" s="11"/>
      <c r="E103" s="11"/>
      <c r="F103" s="47">
        <v>121.9</v>
      </c>
      <c r="G103" s="23"/>
      <c r="H103" s="46"/>
      <c r="J103" s="36"/>
      <c r="K103" s="37"/>
      <c r="L103" s="37"/>
      <c r="M103" s="37"/>
      <c r="N103" s="37"/>
      <c r="O103" s="37"/>
      <c r="P103" s="37"/>
      <c r="Q103" s="37"/>
      <c r="R103" s="37"/>
    </row>
    <row r="104" spans="1:20" ht="17.5" thickBot="1">
      <c r="A104" s="20" t="s">
        <v>46</v>
      </c>
      <c r="B104" s="21"/>
      <c r="C104" s="21"/>
      <c r="F104" s="30">
        <f>SUM(F102:F103)</f>
        <v>599.19999999999993</v>
      </c>
      <c r="G104" s="27"/>
      <c r="J104" s="31"/>
      <c r="K104" s="31"/>
      <c r="L104" s="31"/>
      <c r="M104" s="31"/>
      <c r="N104" s="31"/>
      <c r="O104" s="31"/>
      <c r="P104" s="31"/>
      <c r="Q104" s="31"/>
      <c r="R104" s="31"/>
      <c r="S104" s="32"/>
    </row>
    <row r="105" spans="1:20" ht="17.5" thickTop="1">
      <c r="A105" s="20"/>
      <c r="B105" s="21" t="s">
        <v>40</v>
      </c>
      <c r="C105" s="21"/>
      <c r="F105" s="47">
        <v>0</v>
      </c>
      <c r="G105" s="27"/>
      <c r="K105" s="31"/>
      <c r="L105" s="3"/>
      <c r="N105" s="4"/>
      <c r="O105" s="4"/>
    </row>
    <row r="106" spans="1:20" ht="17.5" thickBot="1">
      <c r="A106" s="20" t="s">
        <v>42</v>
      </c>
      <c r="B106" s="21"/>
      <c r="C106" s="21"/>
      <c r="F106" s="30">
        <f>SUM(F104:F105)</f>
        <v>599.19999999999993</v>
      </c>
      <c r="G106" s="27"/>
      <c r="K106" s="3"/>
      <c r="L106" s="3"/>
      <c r="N106" s="4"/>
      <c r="O106" s="4"/>
    </row>
    <row r="107" spans="1:20" ht="18" thickTop="1" thickBot="1">
      <c r="A107" s="16"/>
      <c r="B107" s="17"/>
      <c r="C107" s="17"/>
      <c r="D107" s="17"/>
      <c r="E107" s="17"/>
      <c r="F107" s="18"/>
      <c r="G107" s="19"/>
    </row>
    <row r="108" spans="1:20" ht="17.25" customHeight="1"/>
    <row r="109" spans="1:20" ht="18.75" customHeight="1">
      <c r="A109" s="20"/>
      <c r="B109" s="21"/>
      <c r="C109" s="21"/>
      <c r="F109" s="28"/>
      <c r="G109" s="27"/>
    </row>
    <row r="110" spans="1:20" ht="18.75" customHeight="1">
      <c r="A110" s="20"/>
      <c r="B110" s="21"/>
      <c r="C110" s="21"/>
      <c r="F110" s="28"/>
      <c r="G110" s="27"/>
    </row>
    <row r="111" spans="1:20" ht="18.75" customHeight="1">
      <c r="A111" s="20"/>
      <c r="B111" s="21"/>
      <c r="C111" s="21"/>
      <c r="F111" s="28"/>
      <c r="G111" s="27"/>
    </row>
    <row r="112" spans="1:20" ht="17.25" customHeight="1">
      <c r="A112" s="20"/>
      <c r="B112" s="21"/>
      <c r="C112" s="21"/>
      <c r="F112" s="13"/>
      <c r="G112" s="27"/>
    </row>
    <row r="115" spans="1:32" s="1" customFormat="1" ht="17.25" customHeight="1">
      <c r="A115" s="1" t="s">
        <v>50</v>
      </c>
      <c r="G115" s="2"/>
      <c r="K115" s="4"/>
      <c r="L115" s="14"/>
      <c r="M115" s="14"/>
      <c r="P115" s="13"/>
      <c r="AF115" s="13"/>
    </row>
    <row r="116" spans="1:32" s="1" customFormat="1" ht="17.25" customHeight="1">
      <c r="A116" s="1" t="s">
        <v>51</v>
      </c>
      <c r="G116" s="2"/>
      <c r="K116" s="4"/>
      <c r="L116" s="14"/>
      <c r="M116" s="14"/>
      <c r="P116" s="13"/>
      <c r="AF116" s="13"/>
    </row>
    <row r="117" spans="1:32" s="1" customFormat="1" ht="17.25" customHeight="1">
      <c r="G117" s="2"/>
      <c r="K117" s="4"/>
      <c r="L117" s="14"/>
      <c r="M117" s="14"/>
      <c r="P117" s="13"/>
      <c r="AF117" s="13"/>
    </row>
    <row r="118" spans="1:32" s="1" customFormat="1" ht="17.25" customHeight="1">
      <c r="G118" s="2"/>
      <c r="K118" s="4"/>
      <c r="L118" s="14"/>
      <c r="M118" s="14"/>
      <c r="P118" s="13"/>
      <c r="AF118" s="13"/>
    </row>
    <row r="119" spans="1:32" s="1" customFormat="1" ht="17.25" customHeight="1">
      <c r="G119" s="2"/>
      <c r="K119" s="4"/>
      <c r="L119" s="14"/>
      <c r="M119" s="14"/>
      <c r="P119" s="13"/>
      <c r="AF119" s="13"/>
    </row>
    <row r="120" spans="1:32" s="1" customFormat="1" ht="17.25" customHeight="1">
      <c r="G120" s="2"/>
      <c r="K120" s="4"/>
      <c r="L120" s="14"/>
      <c r="M120" s="14"/>
      <c r="P120" s="13"/>
      <c r="AF120" s="13"/>
    </row>
    <row r="121" spans="1:32" s="1" customFormat="1" ht="17.25" customHeight="1">
      <c r="G121" s="2"/>
      <c r="K121" s="4"/>
      <c r="L121" s="14"/>
      <c r="M121" s="14"/>
      <c r="P121" s="13"/>
      <c r="AF121" s="13"/>
    </row>
    <row r="122" spans="1:32" s="1" customFormat="1" ht="17.25" customHeight="1">
      <c r="A122" s="11"/>
      <c r="B122" s="11"/>
      <c r="C122" s="11"/>
      <c r="D122" s="11"/>
      <c r="E122" s="11"/>
      <c r="F122" s="11"/>
      <c r="G122" s="2"/>
      <c r="K122" s="4"/>
      <c r="L122" s="14"/>
      <c r="M122" s="14"/>
      <c r="P122" s="13"/>
      <c r="AF122" s="13"/>
    </row>
    <row r="123" spans="1:32" s="1" customFormat="1" ht="17.25" customHeight="1">
      <c r="A123" s="1" t="s">
        <v>56</v>
      </c>
      <c r="G123" s="2"/>
      <c r="K123" s="4"/>
      <c r="L123" s="14"/>
      <c r="M123" s="14"/>
      <c r="P123" s="13"/>
      <c r="AF123" s="13"/>
    </row>
    <row r="124" spans="1:32" s="1" customFormat="1" ht="17.25" customHeight="1">
      <c r="A124" s="1" t="s">
        <v>49</v>
      </c>
      <c r="G124" s="2"/>
      <c r="K124" s="4"/>
      <c r="L124" s="14"/>
      <c r="M124" s="14"/>
      <c r="P124" s="13"/>
      <c r="AF124" s="13"/>
    </row>
    <row r="125" spans="1:32" ht="17.25" customHeight="1"/>
  </sheetData>
  <mergeCells count="11">
    <mergeCell ref="A9:F9"/>
    <mergeCell ref="A2:F2"/>
    <mergeCell ref="A3:F3"/>
    <mergeCell ref="A5:F5"/>
    <mergeCell ref="A6:F6"/>
    <mergeCell ref="A7:F7"/>
    <mergeCell ref="A66:F66"/>
    <mergeCell ref="A67:F67"/>
    <mergeCell ref="A69:F69"/>
    <mergeCell ref="A70:F70"/>
    <mergeCell ref="A73:F73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022022</vt:lpstr>
      <vt:lpstr>'022022'!Área_de_impresión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2022-04-01T05:01:47Z</cp:lastPrinted>
  <dcterms:created xsi:type="dcterms:W3CDTF">2017-12-27T22:00:56Z</dcterms:created>
  <dcterms:modified xsi:type="dcterms:W3CDTF">2022-04-01T05:03:33Z</dcterms:modified>
</cp:coreProperties>
</file>