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2\BOLSA DE VALORES\BANCO\"/>
    </mc:Choice>
  </mc:AlternateContent>
  <xr:revisionPtr revIDLastSave="0" documentId="8_{EDAA5F41-44E0-4F19-8089-D7BE9BEED7F9}" xr6:coauthVersionLast="47" xr6:coauthVersionMax="47" xr10:uidLastSave="{00000000-0000-0000-0000-000000000000}"/>
  <bookViews>
    <workbookView xWindow="-120" yWindow="-120" windowWidth="20730" windowHeight="11160" activeTab="1"/>
  </bookViews>
  <sheets>
    <sheet name="BG - FEB 2022" sheetId="1" r:id="rId1"/>
    <sheet name="ER - FEB 2022" sheetId="2" r:id="rId2"/>
  </sheets>
  <definedNames>
    <definedName name="_xlnm.Print_Area" localSheetId="0">'BG - FEB 2022'!$B$2:$H$55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2" l="1"/>
  <c r="E35" i="2" l="1"/>
  <c r="E28" i="2"/>
  <c r="E17" i="2"/>
  <c r="E8" i="2"/>
  <c r="E26" i="2" l="1"/>
  <c r="E33" i="2" s="1"/>
  <c r="E39" i="2" s="1"/>
  <c r="H39" i="1"/>
  <c r="H32" i="1"/>
  <c r="H21" i="1"/>
  <c r="H14" i="1"/>
  <c r="D39" i="1"/>
  <c r="D27" i="1"/>
  <c r="D20" i="1"/>
  <c r="D13" i="1"/>
  <c r="H23" i="1" l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<sst xmlns="http://schemas.openxmlformats.org/spreadsheetml/2006/main" count="98" uniqueCount="91">
  <si>
    <t>BANCO DE AMERICA CENTRAL, S.A.</t>
  </si>
  <si>
    <t>Balance General</t>
  </si>
  <si>
    <t>Al 28 de febrero de 2022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</si>
  <si>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</si>
  <si>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</si>
  <si>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</si>
  <si>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</si>
  <si>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</si>
  <si>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</si>
  <si>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</si>
  <si>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</si>
  <si>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</si>
  <si>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</si>
  <si>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</si>
  <si>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</si>
  <si>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</si>
  <si>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</si>
  <si>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</si>
  <si>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</si>
  <si>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</si>
  <si>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</si>
  <si>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</si>
  <si>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</si>
  <si>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</si>
  <si>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</si>
  <si>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</si>
  <si>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</si>
  <si>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</si>
  <si>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</si>
  <si>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</si>
  <si>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</si>
  <si>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</si>
  <si>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</si>
  <si>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</si>
  <si>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</si>
  <si>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</si>
  <si>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</si>
  <si>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</si>
  <si>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</si>
  <si>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</si>
  <si>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</si>
  <si>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</si>
  <si>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</si>
  <si>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</si>
  <si>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</si>
  <si>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</si>
  <si>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</si>
  <si>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</si>
  <si>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</si>
  <si>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</si>
  <si>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</si>
  <si>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</si>
  <si>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</si>
  <si>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</si>
  <si>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</si>
  <si>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</si>
  <si>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</si>
  <si>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</si>
  <si>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</si>
  <si>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</si>
  <si>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</si>
  <si>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</si>
  <si>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28 de febrero de 2022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</si>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</sst>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23" zoomScaleNormal="100" workbookViewId="0">
      <selection activeCell="H23" sqref="A23:H25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511636266.76999998</v>
      </c>
      <c r="F10" s="9" t="s">
        <v>29</v>
      </c>
      <c r="H10" s="10">
        <v>2332006760.7199998</v>
      </c>
    </row>
    <row r="11" spans="2:8" x14ac:dyDescent="0.25">
      <c r="B11" s="9" t="s">
        <v>8</v>
      </c>
      <c r="D11" s="10">
        <v>340137536.68000001</v>
      </c>
      <c r="F11" s="9" t="s">
        <v>30</v>
      </c>
      <c r="H11" s="10">
        <v>241392190.38</v>
      </c>
    </row>
    <row r="12" spans="2:8" x14ac:dyDescent="0.25">
      <c r="B12" s="9" t="s">
        <v>9</v>
      </c>
      <c r="D12" s="10">
        <v>2114783428.78</v>
      </c>
      <c r="F12" s="9" t="s">
        <v>31</v>
      </c>
      <c r="H12" s="10">
        <v>22462095.169999998</v>
      </c>
    </row>
    <row r="13" spans="2:8" x14ac:dyDescent="0.25">
      <c r="B13" s="8" t="s">
        <v>10</v>
      </c>
      <c r="D13" s="11">
        <f>SUM(D10:D12)</f>
        <v>2966557232.23</v>
      </c>
      <c r="F13" s="9" t="s">
        <v>32</v>
      </c>
      <c r="H13" s="10">
        <v>105576780.81</v>
      </c>
    </row>
    <row r="14" spans="2:8" x14ac:dyDescent="0.25">
      <c r="B14" s="9"/>
      <c r="D14" s="10"/>
      <c r="F14" s="8" t="s">
        <v>33</v>
      </c>
      <c r="H14" s="11">
        <f>SUM(H10:H13)</f>
        <v>2701437827.0799999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1002549.1999999993</v>
      </c>
      <c r="F16" s="8" t="s">
        <v>34</v>
      </c>
      <c r="H16" s="10"/>
    </row>
    <row r="17" spans="2:8" x14ac:dyDescent="0.25">
      <c r="B17" s="9" t="s">
        <v>13</v>
      </c>
      <c r="D17" s="10">
        <v>367933.77</v>
      </c>
      <c r="F17" s="9" t="s">
        <v>35</v>
      </c>
      <c r="H17" s="10">
        <v>14260295.190000057</v>
      </c>
    </row>
    <row r="18" spans="2:8" x14ac:dyDescent="0.25">
      <c r="B18" s="9" t="s">
        <v>14</v>
      </c>
      <c r="D18" s="10">
        <v>11624600.050000001</v>
      </c>
      <c r="F18" s="9" t="s">
        <v>36</v>
      </c>
      <c r="H18" s="10">
        <v>1228669.6599999999</v>
      </c>
    </row>
    <row r="19" spans="2:8" x14ac:dyDescent="0.25">
      <c r="B19" s="9" t="s">
        <v>15</v>
      </c>
      <c r="D19" s="10">
        <v>13745692.349999998</v>
      </c>
      <c r="F19" s="9" t="s">
        <v>37</v>
      </c>
      <c r="H19" s="10">
        <v>8478070.2100000009</v>
      </c>
    </row>
    <row r="20" spans="2:8" x14ac:dyDescent="0.25">
      <c r="B20" s="8" t="s">
        <v>16</v>
      </c>
      <c r="D20" s="11">
        <f>SUM(D16:D19)</f>
        <v>26740775.369999997</v>
      </c>
      <c r="F20" s="9" t="s">
        <v>38</v>
      </c>
      <c r="H20" s="10">
        <v>7222418.6500000004</v>
      </c>
    </row>
    <row r="21" spans="2:8" x14ac:dyDescent="0.25">
      <c r="B21" s="9"/>
      <c r="D21" s="10"/>
      <c r="F21" s="8" t="s">
        <v>39</v>
      </c>
      <c r="H21" s="11">
        <f>SUM(H17:H20)</f>
        <v>31189453.71000006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2732627280.79</v>
      </c>
    </row>
    <row r="24" spans="2:8" x14ac:dyDescent="0.25">
      <c r="B24" s="9" t="s">
        <v>18</v>
      </c>
      <c r="D24" s="10">
        <v>9741754.3000000007</v>
      </c>
      <c r="F24" s="9"/>
      <c r="H24" s="10"/>
    </row>
    <row r="25" spans="2:8" x14ac:dyDescent="0.25">
      <c r="B25" s="9" t="s">
        <v>19</v>
      </c>
      <c r="D25" s="10">
        <v>20043775.760000002</v>
      </c>
      <c r="F25" s="8" t="s">
        <v>41</v>
      </c>
      <c r="H25" s="10"/>
    </row>
    <row r="26" spans="2:8" x14ac:dyDescent="0.25">
      <c r="B26" s="9" t="s">
        <v>20</v>
      </c>
      <c r="D26" s="10">
        <v>6280224.5300000003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36065754.590000004</v>
      </c>
      <c r="F27" s="9" t="s">
        <v>43</v>
      </c>
      <c r="H27" s="10">
        <v>40250109</v>
      </c>
    </row>
    <row r="28" spans="2:8" x14ac:dyDescent="0.25">
      <c r="B28" s="9"/>
      <c r="D28" s="10"/>
      <c r="F28" s="9" t="s">
        <v>44</v>
      </c>
      <c r="H28" s="10">
        <v>67720640.689999998</v>
      </c>
    </row>
    <row r="29" spans="2:8" x14ac:dyDescent="0.25">
      <c r="B29" s="9"/>
      <c r="D29" s="10"/>
      <c r="F29" s="9" t="s">
        <v>45</v>
      </c>
      <c r="H29" s="10">
        <v>5387105.8499999996</v>
      </c>
    </row>
    <row r="30" spans="2:8" x14ac:dyDescent="0.25">
      <c r="B30" s="9"/>
      <c r="D30" s="10"/>
      <c r="F30" s="9" t="s">
        <v>46</v>
      </c>
      <c r="H30" s="10">
        <v>21591325.300000001</v>
      </c>
    </row>
    <row r="31" spans="2:8" x14ac:dyDescent="0.25">
      <c r="B31" s="9"/>
      <c r="D31" s="10"/>
      <c r="F31" s="9" t="s">
        <v>47</v>
      </c>
      <c r="H31" s="10">
        <v>651494.09</v>
      </c>
    </row>
    <row r="32" spans="2:8" x14ac:dyDescent="0.25">
      <c r="B32" s="9"/>
      <c r="D32" s="10"/>
      <c r="F32" s="8" t="s">
        <v>48</v>
      </c>
      <c r="H32" s="11">
        <f>SUM(H26:H31)</f>
        <v>296601110.93000001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3029363762.1900001</v>
      </c>
      <c r="F34" s="8" t="s">
        <v>49</v>
      </c>
      <c r="H34" s="12">
        <f>H32+H23</f>
        <v>3029228391.7199998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41146633.719999999</v>
      </c>
      <c r="F37" s="9" t="s">
        <v>51</v>
      </c>
      <c r="H37" s="10">
        <v>38997323.520000003</v>
      </c>
    </row>
    <row r="38" spans="2:8" x14ac:dyDescent="0.25">
      <c r="B38" s="9" t="s">
        <v>25</v>
      </c>
      <c r="D38" s="10">
        <v>111844644.95999999</v>
      </c>
      <c r="F38" s="9" t="s">
        <v>52</v>
      </c>
      <c r="H38" s="10">
        <v>114129325.63</v>
      </c>
    </row>
    <row r="39" spans="2:8" x14ac:dyDescent="0.25">
      <c r="B39" s="8" t="s">
        <v>26</v>
      </c>
      <c r="D39" s="11">
        <f>SUM(D37:D38)</f>
        <v>152991278.68000001</v>
      </c>
      <c r="F39" s="8" t="s">
        <v>53</v>
      </c>
      <c r="H39" s="11">
        <f>SUM(H37:H38)</f>
        <v>153126649.15000001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3182355040.8699999</v>
      </c>
      <c r="F41" s="8" t="s">
        <v>54</v>
      </c>
      <c r="H41" s="12">
        <f>H39+H34</f>
        <v>3182355040.8699999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23" bottom="0.2" header="0.21" footer="0.2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6"/>
  <sheetViews>
    <sheetView tabSelected="1" topLeftCell="A43" workbookViewId="0">
      <selection activeCell="E44" sqref="E44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6" t="s">
        <v>63</v>
      </c>
      <c r="E8" s="17">
        <f>SUM(E9:E14)</f>
        <v>38546329.009999998</v>
      </c>
    </row>
    <row r="9" spans="2:5" x14ac:dyDescent="0.25">
      <c r="B9" s="9" t="s">
        <v>64</v>
      </c>
      <c r="E9" s="10">
        <v>30564876.539999999</v>
      </c>
    </row>
    <row r="10" spans="2:5" x14ac:dyDescent="0.25">
      <c r="B10" s="9" t="s">
        <v>65</v>
      </c>
      <c r="E10" s="10">
        <v>2554866.44</v>
      </c>
    </row>
    <row r="11" spans="2:5" x14ac:dyDescent="0.25">
      <c r="B11" s="9" t="s">
        <v>66</v>
      </c>
      <c r="E11" s="10">
        <v>2460706.67</v>
      </c>
    </row>
    <row r="12" spans="2:5" x14ac:dyDescent="0.25">
      <c r="B12" s="9" t="s">
        <v>67</v>
      </c>
      <c r="E12" s="10">
        <v>30286.11</v>
      </c>
    </row>
    <row r="13" spans="2:5" x14ac:dyDescent="0.25">
      <c r="B13" s="9" t="s">
        <v>68</v>
      </c>
      <c r="E13" s="10">
        <v>595184.35000000009</v>
      </c>
    </row>
    <row r="14" spans="2:5" x14ac:dyDescent="0.25">
      <c r="B14" s="9" t="s">
        <v>69</v>
      </c>
      <c r="E14" s="10">
        <v>2340408.9</v>
      </c>
    </row>
    <row r="15" spans="2:5" x14ac:dyDescent="0.25">
      <c r="B15" s="9"/>
      <c r="E15" s="10"/>
    </row>
    <row r="16" spans="2:5" x14ac:dyDescent="0.25">
      <c r="B16" s="8" t="s">
        <v>70</v>
      </c>
      <c r="E16" s="10"/>
    </row>
    <row r="17" spans="2:5" x14ac:dyDescent="0.25">
      <c r="B17" s="8" t="s">
        <v>71</v>
      </c>
      <c r="E17" s="17">
        <f>SUM(E18:E22)</f>
        <v>10078362.65</v>
      </c>
    </row>
    <row r="18" spans="2:5" x14ac:dyDescent="0.25">
      <c r="B18" s="9" t="s">
        <v>72</v>
      </c>
      <c r="E18" s="10">
        <v>6739080.8499999996</v>
      </c>
    </row>
    <row r="19" spans="2:5" x14ac:dyDescent="0.25">
      <c r="B19" s="9" t="s">
        <v>73</v>
      </c>
      <c r="E19" s="10">
        <v>991258.46</v>
      </c>
    </row>
    <row r="20" spans="2:5" x14ac:dyDescent="0.25">
      <c r="B20" s="9" t="s">
        <v>74</v>
      </c>
      <c r="E20" s="10">
        <v>993556.61</v>
      </c>
    </row>
    <row r="21" spans="2:5" x14ac:dyDescent="0.25">
      <c r="B21" s="9" t="s">
        <v>75</v>
      </c>
      <c r="E21" s="10">
        <v>77414.14</v>
      </c>
    </row>
    <row r="22" spans="2:5" x14ac:dyDescent="0.25">
      <c r="B22" s="9" t="s">
        <v>76</v>
      </c>
      <c r="E22" s="10">
        <v>1277052.5900000001</v>
      </c>
    </row>
    <row r="23" spans="2:5" x14ac:dyDescent="0.25">
      <c r="B23" s="9"/>
      <c r="E23" s="10"/>
    </row>
    <row r="24" spans="2:5" x14ac:dyDescent="0.25">
      <c r="B24" s="9" t="s">
        <v>77</v>
      </c>
      <c r="E24" s="10">
        <v>8677948.0199999996</v>
      </c>
    </row>
    <row r="25" spans="2:5" x14ac:dyDescent="0.25">
      <c r="B25" s="9"/>
      <c r="E25" s="18"/>
    </row>
    <row r="26" spans="2:5" x14ac:dyDescent="0.25">
      <c r="B26" s="8" t="s">
        <v>78</v>
      </c>
      <c r="E26" s="13">
        <f>+E8-E17-E24</f>
        <v>19790018.34</v>
      </c>
    </row>
    <row r="27" spans="2:5" x14ac:dyDescent="0.25">
      <c r="B27" s="9"/>
      <c r="E27" s="10"/>
    </row>
    <row r="28" spans="2:5" x14ac:dyDescent="0.25">
      <c r="B28" s="8" t="s">
        <v>79</v>
      </c>
      <c r="E28" s="17">
        <f>SUM(E29:E31)</f>
        <v>15089480.870000001</v>
      </c>
    </row>
    <row r="29" spans="2:5" x14ac:dyDescent="0.25">
      <c r="B29" s="9" t="s">
        <v>80</v>
      </c>
      <c r="E29" s="10">
        <v>6239047.3200000003</v>
      </c>
    </row>
    <row r="30" spans="2:5" x14ac:dyDescent="0.25">
      <c r="B30" s="9" t="s">
        <v>81</v>
      </c>
      <c r="E30" s="10">
        <v>7852628.5499999998</v>
      </c>
    </row>
    <row r="31" spans="2:5" x14ac:dyDescent="0.25">
      <c r="B31" s="9" t="s">
        <v>82</v>
      </c>
      <c r="E31" s="10">
        <v>997805</v>
      </c>
    </row>
    <row r="32" spans="2:5" x14ac:dyDescent="0.25">
      <c r="B32" s="9"/>
      <c r="E32" s="18"/>
    </row>
    <row r="33" spans="2:5" x14ac:dyDescent="0.25">
      <c r="B33" s="8" t="s">
        <v>83</v>
      </c>
      <c r="E33" s="13">
        <f>+E26-E28</f>
        <v>4700537.4699999988</v>
      </c>
    </row>
    <row r="34" spans="2:5" x14ac:dyDescent="0.25">
      <c r="B34" s="9"/>
      <c r="E34" s="10"/>
    </row>
    <row r="35" spans="2:5" x14ac:dyDescent="0.25">
      <c r="B35" s="8" t="s">
        <v>84</v>
      </c>
      <c r="E35" s="17">
        <f>SUM(E36:E37)</f>
        <v>2060817.8200000003</v>
      </c>
    </row>
    <row r="36" spans="2:5" x14ac:dyDescent="0.25">
      <c r="B36" s="9" t="s">
        <v>85</v>
      </c>
      <c r="E36" s="10">
        <v>2412862.4900000002</v>
      </c>
    </row>
    <row r="37" spans="2:5" x14ac:dyDescent="0.25">
      <c r="B37" s="9" t="s">
        <v>86</v>
      </c>
      <c r="E37" s="10">
        <v>-352044.67000000004</v>
      </c>
    </row>
    <row r="38" spans="2:5" x14ac:dyDescent="0.25">
      <c r="B38" s="9"/>
      <c r="E38" s="18"/>
    </row>
    <row r="39" spans="2:5" x14ac:dyDescent="0.25">
      <c r="B39" s="8" t="s">
        <v>87</v>
      </c>
      <c r="E39" s="13">
        <f>+E33+E35</f>
        <v>6761355.2899999991</v>
      </c>
    </row>
    <row r="40" spans="2:5" x14ac:dyDescent="0.25">
      <c r="B40" s="9"/>
      <c r="E40" s="10"/>
    </row>
    <row r="41" spans="2:5" x14ac:dyDescent="0.25">
      <c r="B41" s="9" t="s">
        <v>88</v>
      </c>
      <c r="E41" s="10">
        <v>-1374249.44</v>
      </c>
    </row>
    <row r="42" spans="2:5" x14ac:dyDescent="0.25">
      <c r="B42" s="9"/>
      <c r="E42" s="18"/>
    </row>
    <row r="43" spans="2:5" x14ac:dyDescent="0.25">
      <c r="B43" s="8" t="s">
        <v>89</v>
      </c>
      <c r="E43" s="13">
        <f>+E39+E41</f>
        <v>5387105.8499999996</v>
      </c>
    </row>
    <row r="44" spans="2:5" x14ac:dyDescent="0.25">
      <c r="B44" s="9"/>
      <c r="E44" s="10"/>
    </row>
    <row r="45" spans="2:5" x14ac:dyDescent="0.25">
      <c r="B45" s="9"/>
      <c r="E45" s="10"/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14" t="s">
        <v>90</v>
      </c>
      <c r="C48" s="15" t="s">
        <v>57</v>
      </c>
      <c r="D48" s="15"/>
      <c r="E48" s="15"/>
    </row>
    <row r="49" spans="2:5" x14ac:dyDescent="0.25">
      <c r="B49" s="5" t="s">
        <v>56</v>
      </c>
      <c r="C49" s="3" t="s">
        <v>58</v>
      </c>
      <c r="D49" s="3"/>
      <c r="E49" s="3"/>
    </row>
    <row r="55" spans="2:5" x14ac:dyDescent="0.25">
      <c r="B55" s="15" t="s">
        <v>59</v>
      </c>
      <c r="C55" s="15"/>
      <c r="D55" s="15"/>
      <c r="E55" s="15"/>
    </row>
    <row r="56" spans="2:5" x14ac:dyDescent="0.25">
      <c r="B56" s="3" t="s">
        <v>60</v>
      </c>
      <c r="C56" s="3"/>
      <c r="D56" s="3"/>
      <c r="E56" s="3"/>
    </row>
  </sheetData>
  <mergeCells count="8">
    <mergeCell ref="B55:E55"/>
    <mergeCell ref="B56:E56"/>
    <mergeCell ref="B2:E2"/>
    <mergeCell ref="B3:E3"/>
    <mergeCell ref="B4:E4"/>
    <mergeCell ref="B5:E5"/>
    <mergeCell ref="C48:E48"/>
    <mergeCell ref="C49:E49"/>
  </mergeCells>
  <printOptions horizontalCentered="1"/>
  <pageMargins left="0.42" right="0.4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- FEB 2022</vt:lpstr>
      <vt:lpstr>ER - FEB 2022</vt:lpstr>
      <vt:lpstr>'BG - FEB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2022-03-07T15:26:33Z</cp:lastPrinted>
  <dcterms:created xsi:type="dcterms:W3CDTF">2022-03-07T15:06:11Z</dcterms:created>
  <dcterms:modified xsi:type="dcterms:W3CDTF">2022-03-07T15:27:09Z</dcterms:modified>
</cp:coreProperties>
</file>