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Febrero\"/>
    </mc:Choice>
  </mc:AlternateContent>
  <bookViews>
    <workbookView xWindow="0" yWindow="0" windowWidth="20490" windowHeight="732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4" i="2" l="1"/>
  <c r="C78" i="2" s="1"/>
  <c r="C82" i="2" s="1"/>
  <c r="C85" i="2" s="1"/>
  <c r="C31" i="2" s="1"/>
  <c r="C33" i="2" s="1"/>
  <c r="C27" i="2"/>
  <c r="C18" i="2"/>
  <c r="B18" i="2"/>
  <c r="C34" i="2" l="1"/>
  <c r="E34" i="2" s="1"/>
  <c r="B27" i="2" l="1"/>
  <c r="B74" i="2"/>
  <c r="B78" i="2" s="1"/>
  <c r="B82" i="2" s="1"/>
  <c r="B85" i="2" s="1"/>
  <c r="B31" i="2" s="1"/>
  <c r="B33" i="2" s="1"/>
  <c r="B34" i="2" l="1"/>
  <c r="D34" i="2" s="1"/>
</calcChain>
</file>

<file path=xl/sharedStrings.xml><?xml version="1.0" encoding="utf-8"?>
<sst xmlns="http://schemas.openxmlformats.org/spreadsheetml/2006/main" count="64" uniqueCount="57">
  <si>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</si>
  <si>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</si>
  <si>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</si>
  <si>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</si>
  <si>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</si>
  <si>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</si>
  <si>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</si>
  <si>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</si>
  <si>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</si>
  <si>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</si>
  <si>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</si>
  <si>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</si>
  <si>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</si>
  <si>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</si>
  <si>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</si>
  <si>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</si>
  <si>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</si>
  <si>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</si>
  <si>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</si>
  <si>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</si>
  <si>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</si>
  <si>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</si>
  <si>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</si>
  <si>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</si>
  <si>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</si>
  <si>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</si>
  <si>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</si>
  <si>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</si>
  <si>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</si>
  <si>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</si>
  <si>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</si>
  <si>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</si>
  <si>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</si>
  <si>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</si>
  <si>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</si>
  <si>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</si>
  <si>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</si>
  <si>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</si>
  <si>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</si>
  <si>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</si>
  <si>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</si>
  <si>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</si>
  <si>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</si>
  <si>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</si>
  <si>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</si>
  <si>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José Eduardo Luna Roshardt                                       Gerardo Emilio Kuri Nosthas</t>
  </si>
  <si>
    <t xml:space="preserve">       Representante Legal                                                      Director de Finanzas</t>
  </si>
  <si>
    <t xml:space="preserve">                                                                   Contador</t>
  </si>
  <si>
    <t xml:space="preserve">                                                                    Contador</t>
  </si>
  <si>
    <t xml:space="preserve">       Representante Legal                                                     Director de Finanzas</t>
  </si>
  <si>
    <r>
      <t xml:space="preserve">                                                      Ricardo Ernesto Mej</t>
    </r>
    <r>
      <rPr>
        <sz val="11"/>
        <color theme="1"/>
        <rFont val="Calibri"/>
        <family val="2"/>
      </rPr>
      <t>ía Reinoza</t>
    </r>
  </si>
  <si>
    <t>Perdida (Utilidad) de Operación</t>
  </si>
  <si>
    <t>Pérdida (Utilidad) Neta</t>
  </si>
  <si>
    <t>Utilidad del presente ejercicio</t>
  </si>
  <si>
    <t>Utilidad antes de Impuesto</t>
  </si>
  <si>
    <t>BALANCE GENERAL AL 28 DE FEBRERO DE 2022 y 2021</t>
  </si>
  <si>
    <t>Estados de Resultados del 1 de enero al 28 de Febrero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</si>
</sst>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2085975</xdr:colOff>
      <xdr:row>2</xdr:row>
      <xdr:rowOff>171450</xdr:rowOff>
    </xdr:to>
    <xdr:pic>
      <xdr:nvPicPr>
        <xdr:cNvPr id="2" name="Imagen 1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58</xdr:row>
      <xdr:rowOff>38100</xdr:rowOff>
    </xdr:from>
    <xdr:to>
      <xdr:col>0</xdr:col>
      <xdr:colOff>2076450</xdr:colOff>
      <xdr:row>60</xdr:row>
      <xdr:rowOff>171450</xdr:rowOff>
    </xdr:to>
    <xdr:pic>
      <xdr:nvPicPr>
        <xdr:cNvPr id="3" name="Imagen 2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353175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9"/>
  <sheetViews>
    <sheetView tabSelected="1" workbookViewId="0">
      <selection activeCell="E12" sqref="E12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2022</v>
      </c>
      <c r="C7" s="2">
        <v>2021</v>
      </c>
    </row>
    <row r="8" spans="1:4" x14ac:dyDescent="0.25">
      <c r="A8" s="1" t="s">
        <v>2</v>
      </c>
      <c r="B8" s="18">
        <v>601719.1</v>
      </c>
      <c r="C8" s="26">
        <v>662163.69999999995</v>
      </c>
      <c r="D8" s="5"/>
    </row>
    <row r="9" spans="1:4" hidden="1" x14ac:dyDescent="0.25">
      <c r="A9" s="1" t="s">
        <v>40</v>
      </c>
      <c r="B9" s="18"/>
      <c r="C9" s="18"/>
      <c r="D9" s="5"/>
    </row>
    <row r="10" spans="1:4" x14ac:dyDescent="0.25">
      <c r="A10" s="1" t="s">
        <v>38</v>
      </c>
      <c r="B10" s="18">
        <v>455871.4</v>
      </c>
      <c r="C10" s="26">
        <v>393197.1</v>
      </c>
      <c r="D10" s="5"/>
    </row>
    <row r="11" spans="1:4" x14ac:dyDescent="0.25">
      <c r="A11" s="1" t="s">
        <v>4</v>
      </c>
      <c r="B11" s="18">
        <v>2490487.9</v>
      </c>
      <c r="C11" s="26">
        <v>2354987.5</v>
      </c>
      <c r="D11" s="5"/>
    </row>
    <row r="12" spans="1:4" x14ac:dyDescent="0.25">
      <c r="A12" s="1" t="s">
        <v>37</v>
      </c>
      <c r="B12" s="18">
        <v>1455.5</v>
      </c>
      <c r="C12" s="26">
        <v>1787.5</v>
      </c>
      <c r="D12" s="5"/>
    </row>
    <row r="13" spans="1:4" x14ac:dyDescent="0.25">
      <c r="A13" s="1" t="s">
        <v>5</v>
      </c>
      <c r="B13" s="18">
        <v>31905.9</v>
      </c>
      <c r="C13" s="26">
        <v>30663.3</v>
      </c>
      <c r="D13" s="5"/>
    </row>
    <row r="14" spans="1:4" x14ac:dyDescent="0.25">
      <c r="A14" s="1" t="s">
        <v>6</v>
      </c>
      <c r="B14" s="18">
        <v>74442.3</v>
      </c>
      <c r="C14" s="26">
        <v>102687.8</v>
      </c>
      <c r="D14" s="5"/>
    </row>
    <row r="15" spans="1:4" ht="15.75" thickBot="1" x14ac:dyDescent="0.3">
      <c r="A15" s="1" t="s">
        <v>7</v>
      </c>
      <c r="B15" s="18">
        <v>112598.3</v>
      </c>
      <c r="C15" s="26">
        <v>98914</v>
      </c>
      <c r="D15" s="5"/>
    </row>
    <row r="16" spans="1:4" hidden="1" x14ac:dyDescent="0.25">
      <c r="A16" s="1" t="s">
        <v>8</v>
      </c>
      <c r="B16" s="25"/>
      <c r="C16" s="25"/>
      <c r="D16" s="5"/>
    </row>
    <row r="17" spans="1:5" ht="15.75" hidden="1" thickBot="1" x14ac:dyDescent="0.3">
      <c r="A17" s="10" t="s">
        <v>9</v>
      </c>
      <c r="B17" s="22"/>
      <c r="C17" s="22"/>
      <c r="D17" s="5"/>
    </row>
    <row r="18" spans="1:5" ht="15.75" thickBot="1" x14ac:dyDescent="0.3">
      <c r="A18" s="12" t="s">
        <v>10</v>
      </c>
      <c r="B18" s="24">
        <f>SUM(B8:B17)</f>
        <v>3768480.3999999994</v>
      </c>
      <c r="C18" s="24">
        <f>SUM(C8:C17)</f>
        <v>3644400.8999999994</v>
      </c>
      <c r="D18" s="5"/>
    </row>
    <row r="19" spans="1:5" x14ac:dyDescent="0.25">
      <c r="A19" s="11" t="s">
        <v>41</v>
      </c>
      <c r="B19" s="20">
        <v>2876564</v>
      </c>
      <c r="C19" s="26">
        <v>2806854.2</v>
      </c>
      <c r="D19" s="5"/>
    </row>
    <row r="20" spans="1:5" x14ac:dyDescent="0.25">
      <c r="A20" s="1" t="s">
        <v>35</v>
      </c>
      <c r="B20" s="18">
        <v>101.5</v>
      </c>
      <c r="C20" s="26">
        <v>184.3</v>
      </c>
      <c r="D20" s="5"/>
    </row>
    <row r="21" spans="1:5" x14ac:dyDescent="0.25">
      <c r="A21" s="1" t="s">
        <v>11</v>
      </c>
      <c r="B21" s="18">
        <v>204552.7</v>
      </c>
      <c r="C21" s="26">
        <v>157817.70000000001</v>
      </c>
      <c r="D21" s="5"/>
    </row>
    <row r="22" spans="1:5" hidden="1" x14ac:dyDescent="0.25">
      <c r="A22" s="1" t="s">
        <v>3</v>
      </c>
      <c r="B22" s="18"/>
      <c r="C22" s="25">
        <v>0</v>
      </c>
      <c r="D22" s="5"/>
    </row>
    <row r="23" spans="1:5" x14ac:dyDescent="0.25">
      <c r="A23" s="1" t="s">
        <v>12</v>
      </c>
      <c r="B23" s="18">
        <v>152773.4</v>
      </c>
      <c r="C23" s="26">
        <v>132870.5</v>
      </c>
      <c r="D23" s="5"/>
    </row>
    <row r="24" spans="1:5" x14ac:dyDescent="0.25">
      <c r="A24" s="1" t="s">
        <v>6</v>
      </c>
      <c r="B24" s="18">
        <v>28339.9</v>
      </c>
      <c r="C24" s="26">
        <v>16472.2</v>
      </c>
      <c r="D24" s="5"/>
    </row>
    <row r="25" spans="1:5" ht="15.75" thickBot="1" x14ac:dyDescent="0.3">
      <c r="A25" s="1" t="s">
        <v>13</v>
      </c>
      <c r="B25" s="18">
        <v>103077.5</v>
      </c>
      <c r="C25" s="26">
        <v>112413.5</v>
      </c>
      <c r="D25" s="5"/>
    </row>
    <row r="26" spans="1:5" ht="15.75" hidden="1" thickBot="1" x14ac:dyDescent="0.3">
      <c r="A26" s="10" t="s">
        <v>14</v>
      </c>
      <c r="B26" s="22"/>
      <c r="C26" s="22"/>
      <c r="D26" s="5"/>
    </row>
    <row r="27" spans="1:5" ht="15.75" thickBot="1" x14ac:dyDescent="0.3">
      <c r="A27" s="12" t="s">
        <v>15</v>
      </c>
      <c r="B27" s="24">
        <f>SUM(B19:B25)</f>
        <v>3365409</v>
      </c>
      <c r="C27" s="19">
        <f>SUM(C19:C25)</f>
        <v>3226612.4000000004</v>
      </c>
      <c r="D27" s="5"/>
    </row>
    <row r="28" spans="1:5" x14ac:dyDescent="0.25">
      <c r="A28" s="11" t="s">
        <v>16</v>
      </c>
      <c r="B28" s="20">
        <v>204701.8</v>
      </c>
      <c r="C28" s="26">
        <v>204701.8</v>
      </c>
      <c r="D28" s="5"/>
    </row>
    <row r="29" spans="1:5" hidden="1" x14ac:dyDescent="0.25">
      <c r="A29" s="1" t="s">
        <v>17</v>
      </c>
      <c r="B29" s="25"/>
      <c r="C29" s="25"/>
      <c r="D29" s="5"/>
    </row>
    <row r="30" spans="1:5" x14ac:dyDescent="0.25">
      <c r="A30" s="1" t="s">
        <v>18</v>
      </c>
      <c r="B30" s="18">
        <v>190472</v>
      </c>
      <c r="C30" s="26">
        <v>207768.6</v>
      </c>
      <c r="D30" s="5"/>
      <c r="E30" s="5"/>
    </row>
    <row r="31" spans="1:5" ht="15.75" thickBot="1" x14ac:dyDescent="0.3">
      <c r="A31" s="1" t="s">
        <v>53</v>
      </c>
      <c r="B31" s="18">
        <f>B85</f>
        <v>7897.5999999999931</v>
      </c>
      <c r="C31" s="26">
        <f>C85</f>
        <v>5318.1000000000031</v>
      </c>
      <c r="D31" s="5"/>
    </row>
    <row r="32" spans="1:5" ht="15.75" hidden="1" thickBot="1" x14ac:dyDescent="0.3">
      <c r="A32" s="10" t="s">
        <v>9</v>
      </c>
      <c r="B32" s="22"/>
      <c r="C32" s="22"/>
      <c r="D32" s="5"/>
    </row>
    <row r="33" spans="1:884" ht="15.75" thickBot="1" x14ac:dyDescent="0.3">
      <c r="A33" s="12" t="s">
        <v>19</v>
      </c>
      <c r="B33" s="24">
        <f>SUM(B28:B31)</f>
        <v>403071.39999999997</v>
      </c>
      <c r="C33" s="19">
        <f>SUM(C28:C32)</f>
        <v>417788.5</v>
      </c>
      <c r="D33" s="5"/>
    </row>
    <row r="34" spans="1:884" ht="15.75" thickBot="1" x14ac:dyDescent="0.3">
      <c r="A34" s="12" t="s">
        <v>20</v>
      </c>
      <c r="B34" s="24">
        <f>B33+B27</f>
        <v>3768480.4</v>
      </c>
      <c r="C34" s="19">
        <f>C27+C33</f>
        <v>3644400.9000000004</v>
      </c>
      <c r="D34" s="16">
        <f>B34-B18</f>
        <v>0</v>
      </c>
      <c r="E34" s="16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6" t="s">
        <v>45</v>
      </c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6" t="s">
        <v>46</v>
      </c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15" t="s">
        <v>50</v>
      </c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6" t="s">
        <v>47</v>
      </c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6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6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6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ht="9.75" customHeigh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s="7" customFormat="1" x14ac:dyDescent="0.25">
      <c r="A59" s="6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</row>
    <row r="60" spans="1:884" s="7" customFormat="1" x14ac:dyDescent="0.25">
      <c r="A60" s="6"/>
      <c r="B60" s="6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</row>
    <row r="61" spans="1:884" s="7" customFormat="1" x14ac:dyDescent="0.25">
      <c r="A61" s="6"/>
      <c r="B61" s="6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5"/>
      <c r="OT61" s="5"/>
      <c r="OU61" s="5"/>
      <c r="OV61" s="5"/>
      <c r="OW61" s="5"/>
      <c r="OX61" s="5"/>
      <c r="OY61" s="5"/>
      <c r="OZ61" s="5"/>
      <c r="PA61" s="5"/>
      <c r="PB61" s="5"/>
      <c r="PC61" s="5"/>
      <c r="PD61" s="5"/>
      <c r="PE61" s="5"/>
      <c r="PF61" s="5"/>
      <c r="PG61" s="5"/>
      <c r="PH61" s="5"/>
      <c r="PI61" s="5"/>
      <c r="PJ61" s="5"/>
      <c r="PK61" s="5"/>
      <c r="PL61" s="5"/>
      <c r="PM61" s="5"/>
      <c r="PN61" s="5"/>
      <c r="PO61" s="5"/>
      <c r="PP61" s="5"/>
      <c r="PQ61" s="5"/>
      <c r="PR61" s="5"/>
      <c r="PS61" s="5"/>
      <c r="PT61" s="5"/>
      <c r="PU61" s="5"/>
      <c r="PV61" s="5"/>
      <c r="PW61" s="5"/>
      <c r="PX61" s="5"/>
      <c r="PY61" s="5"/>
      <c r="PZ61" s="5"/>
      <c r="QA61" s="5"/>
      <c r="QB61" s="5"/>
      <c r="QC61" s="5"/>
      <c r="QD61" s="5"/>
      <c r="QE61" s="5"/>
      <c r="QF61" s="5"/>
      <c r="QG61" s="5"/>
      <c r="QH61" s="5"/>
      <c r="QI61" s="5"/>
      <c r="QJ61" s="5"/>
      <c r="QK61" s="5"/>
      <c r="QL61" s="5"/>
      <c r="QM61" s="5"/>
      <c r="QN61" s="5"/>
      <c r="QO61" s="5"/>
      <c r="QP61" s="5"/>
      <c r="QQ61" s="5"/>
      <c r="QR61" s="5"/>
      <c r="QS61" s="5"/>
      <c r="QT61" s="5"/>
      <c r="QU61" s="5"/>
      <c r="QV61" s="5"/>
      <c r="QW61" s="5"/>
      <c r="QX61" s="5"/>
      <c r="QY61" s="5"/>
      <c r="QZ61" s="5"/>
      <c r="RA61" s="5"/>
      <c r="RB61" s="5"/>
      <c r="RC61" s="5"/>
      <c r="RD61" s="5"/>
      <c r="RE61" s="5"/>
      <c r="RF61" s="5"/>
      <c r="RG61" s="5"/>
      <c r="RH61" s="5"/>
      <c r="RI61" s="5"/>
      <c r="RJ61" s="5"/>
      <c r="RK61" s="5"/>
      <c r="RL61" s="5"/>
      <c r="RM61" s="5"/>
      <c r="RN61" s="5"/>
      <c r="RO61" s="5"/>
      <c r="RP61" s="5"/>
      <c r="RQ61" s="5"/>
      <c r="RR61" s="5"/>
      <c r="RS61" s="5"/>
      <c r="RT61" s="5"/>
      <c r="RU61" s="5"/>
      <c r="RV61" s="5"/>
      <c r="RW61" s="5"/>
      <c r="RX61" s="5"/>
      <c r="RY61" s="5"/>
      <c r="RZ61" s="5"/>
      <c r="SA61" s="5"/>
      <c r="SB61" s="5"/>
      <c r="SC61" s="5"/>
      <c r="SD61" s="5"/>
      <c r="SE61" s="5"/>
      <c r="SF61" s="5"/>
      <c r="SG61" s="5"/>
      <c r="SH61" s="5"/>
      <c r="SI61" s="5"/>
      <c r="SJ61" s="5"/>
      <c r="SK61" s="5"/>
      <c r="SL61" s="5"/>
      <c r="SM61" s="5"/>
      <c r="SN61" s="5"/>
      <c r="SO61" s="5"/>
      <c r="SP61" s="5"/>
      <c r="SQ61" s="5"/>
      <c r="SR61" s="5"/>
      <c r="SS61" s="5"/>
      <c r="ST61" s="5"/>
      <c r="SU61" s="5"/>
      <c r="SV61" s="5"/>
      <c r="SW61" s="5"/>
      <c r="SX61" s="5"/>
      <c r="SY61" s="5"/>
      <c r="SZ61" s="5"/>
      <c r="TA61" s="5"/>
      <c r="TB61" s="5"/>
      <c r="TC61" s="5"/>
      <c r="TD61" s="5"/>
      <c r="TE61" s="5"/>
      <c r="TF61" s="5"/>
      <c r="TG61" s="5"/>
      <c r="TH61" s="5"/>
      <c r="TI61" s="5"/>
      <c r="TJ61" s="5"/>
      <c r="TK61" s="5"/>
      <c r="TL61" s="5"/>
      <c r="TM61" s="5"/>
      <c r="TN61" s="5"/>
      <c r="TO61" s="5"/>
      <c r="TP61" s="5"/>
      <c r="TQ61" s="5"/>
      <c r="TR61" s="5"/>
      <c r="TS61" s="5"/>
      <c r="TT61" s="5"/>
      <c r="TU61" s="5"/>
      <c r="TV61" s="5"/>
      <c r="TW61" s="5"/>
      <c r="TX61" s="5"/>
      <c r="TY61" s="5"/>
      <c r="TZ61" s="5"/>
      <c r="UA61" s="5"/>
      <c r="UB61" s="5"/>
      <c r="UC61" s="5"/>
      <c r="UD61" s="5"/>
      <c r="UE61" s="5"/>
      <c r="UF61" s="5"/>
      <c r="UG61" s="5"/>
      <c r="UH61" s="5"/>
      <c r="UI61" s="5"/>
      <c r="UJ61" s="5"/>
      <c r="UK61" s="5"/>
      <c r="UL61" s="5"/>
      <c r="UM61" s="5"/>
      <c r="UN61" s="5"/>
      <c r="UO61" s="5"/>
      <c r="UP61" s="5"/>
      <c r="UQ61" s="5"/>
      <c r="UR61" s="5"/>
      <c r="US61" s="5"/>
      <c r="UT61" s="5"/>
      <c r="UU61" s="5"/>
      <c r="UV61" s="5"/>
      <c r="UW61" s="5"/>
      <c r="UX61" s="5"/>
      <c r="UY61" s="5"/>
      <c r="UZ61" s="5"/>
      <c r="VA61" s="5"/>
      <c r="VB61" s="5"/>
      <c r="VC61" s="5"/>
      <c r="VD61" s="5"/>
      <c r="VE61" s="5"/>
      <c r="VF61" s="5"/>
      <c r="VG61" s="5"/>
      <c r="VH61" s="5"/>
      <c r="VI61" s="5"/>
      <c r="VJ61" s="5"/>
      <c r="VK61" s="5"/>
      <c r="VL61" s="5"/>
      <c r="VM61" s="5"/>
      <c r="VN61" s="5"/>
      <c r="VO61" s="5"/>
      <c r="VP61" s="5"/>
      <c r="VQ61" s="5"/>
      <c r="VR61" s="5"/>
      <c r="VS61" s="5"/>
      <c r="VT61" s="5"/>
      <c r="VU61" s="5"/>
      <c r="VV61" s="5"/>
      <c r="VW61" s="5"/>
      <c r="VX61" s="5"/>
      <c r="VY61" s="5"/>
      <c r="VZ61" s="5"/>
      <c r="WA61" s="5"/>
      <c r="WB61" s="5"/>
      <c r="WC61" s="5"/>
      <c r="WD61" s="5"/>
      <c r="WE61" s="5"/>
      <c r="WF61" s="5"/>
      <c r="WG61" s="5"/>
      <c r="WH61" s="5"/>
      <c r="WI61" s="5"/>
      <c r="WJ61" s="5"/>
      <c r="WK61" s="5"/>
      <c r="WL61" s="5"/>
      <c r="WM61" s="5"/>
      <c r="WN61" s="5"/>
      <c r="WO61" s="5"/>
      <c r="WP61" s="5"/>
      <c r="WQ61" s="5"/>
      <c r="WR61" s="5"/>
      <c r="WS61" s="5"/>
      <c r="WT61" s="5"/>
      <c r="WU61" s="5"/>
      <c r="WV61" s="5"/>
      <c r="WW61" s="5"/>
      <c r="WX61" s="5"/>
      <c r="WY61" s="5"/>
      <c r="WZ61" s="5"/>
      <c r="XA61" s="5"/>
      <c r="XB61" s="5"/>
      <c r="XC61" s="5"/>
      <c r="XD61" s="5"/>
      <c r="XE61" s="5"/>
      <c r="XF61" s="5"/>
      <c r="XG61" s="5"/>
      <c r="XH61" s="5"/>
      <c r="XI61" s="5"/>
      <c r="XJ61" s="5"/>
      <c r="XK61" s="5"/>
      <c r="XL61" s="5"/>
      <c r="XM61" s="5"/>
      <c r="XN61" s="5"/>
      <c r="XO61" s="5"/>
      <c r="XP61" s="5"/>
      <c r="XQ61" s="5"/>
      <c r="XR61" s="5"/>
      <c r="XS61" s="5"/>
      <c r="XT61" s="5"/>
      <c r="XU61" s="5"/>
      <c r="XV61" s="5"/>
      <c r="XW61" s="5"/>
      <c r="XX61" s="5"/>
      <c r="XY61" s="5"/>
      <c r="XZ61" s="5"/>
      <c r="YA61" s="5"/>
      <c r="YB61" s="5"/>
      <c r="YC61" s="5"/>
      <c r="YD61" s="5"/>
      <c r="YE61" s="5"/>
      <c r="YF61" s="5"/>
      <c r="YG61" s="5"/>
      <c r="YH61" s="5"/>
      <c r="YI61" s="5"/>
      <c r="YJ61" s="5"/>
      <c r="YK61" s="5"/>
      <c r="YL61" s="5"/>
      <c r="YM61" s="5"/>
      <c r="YN61" s="5"/>
      <c r="YO61" s="5"/>
      <c r="YP61" s="5"/>
      <c r="YQ61" s="5"/>
      <c r="YR61" s="5"/>
      <c r="YS61" s="5"/>
      <c r="YT61" s="5"/>
      <c r="YU61" s="5"/>
      <c r="YV61" s="5"/>
      <c r="YW61" s="5"/>
      <c r="YX61" s="5"/>
      <c r="YY61" s="5"/>
      <c r="YZ61" s="5"/>
      <c r="ZA61" s="5"/>
      <c r="ZB61" s="5"/>
      <c r="ZC61" s="5"/>
      <c r="ZD61" s="5"/>
      <c r="ZE61" s="5"/>
      <c r="ZF61" s="5"/>
      <c r="ZG61" s="5"/>
      <c r="ZH61" s="5"/>
      <c r="ZI61" s="5"/>
      <c r="ZJ61" s="5"/>
      <c r="ZK61" s="5"/>
      <c r="ZL61" s="5"/>
      <c r="ZM61" s="5"/>
      <c r="ZN61" s="5"/>
      <c r="ZO61" s="5"/>
      <c r="ZP61" s="5"/>
      <c r="ZQ61" s="5"/>
      <c r="ZR61" s="5"/>
      <c r="ZS61" s="5"/>
      <c r="ZT61" s="5"/>
      <c r="ZU61" s="5"/>
      <c r="ZV61" s="5"/>
      <c r="ZW61" s="5"/>
      <c r="ZX61" s="5"/>
      <c r="ZY61" s="5"/>
      <c r="ZZ61" s="5"/>
      <c r="AAA61" s="5"/>
      <c r="AAB61" s="5"/>
      <c r="AAC61" s="5"/>
      <c r="AAD61" s="5"/>
      <c r="AAE61" s="5"/>
      <c r="AAF61" s="5"/>
      <c r="AAG61" s="5"/>
      <c r="AAH61" s="5"/>
      <c r="AAI61" s="5"/>
      <c r="AAJ61" s="5"/>
      <c r="AAK61" s="5"/>
      <c r="AAL61" s="5"/>
      <c r="AAM61" s="5"/>
      <c r="AAN61" s="5"/>
      <c r="AAO61" s="5"/>
      <c r="AAP61" s="5"/>
      <c r="AAQ61" s="5"/>
      <c r="AAR61" s="5"/>
      <c r="AAS61" s="5"/>
      <c r="AAT61" s="5"/>
      <c r="AAU61" s="5"/>
      <c r="AAV61" s="5"/>
      <c r="AAW61" s="5"/>
      <c r="AAX61" s="5"/>
      <c r="AAY61" s="5"/>
      <c r="AAZ61" s="5"/>
      <c r="ABA61" s="5"/>
      <c r="ABB61" s="5"/>
      <c r="ABC61" s="5"/>
      <c r="ABD61" s="5"/>
      <c r="ABE61" s="5"/>
      <c r="ABF61" s="5"/>
      <c r="ABG61" s="5"/>
      <c r="ABH61" s="5"/>
      <c r="ABI61" s="5"/>
      <c r="ABJ61" s="5"/>
      <c r="ABK61" s="5"/>
      <c r="ABL61" s="5"/>
      <c r="ABM61" s="5"/>
      <c r="ABN61" s="5"/>
      <c r="ABO61" s="5"/>
      <c r="ABP61" s="5"/>
      <c r="ABQ61" s="5"/>
      <c r="ABR61" s="5"/>
      <c r="ABS61" s="5"/>
      <c r="ABT61" s="5"/>
      <c r="ABU61" s="5"/>
      <c r="ABV61" s="5"/>
      <c r="ABW61" s="5"/>
      <c r="ABX61" s="5"/>
      <c r="ABY61" s="5"/>
      <c r="ABZ61" s="5"/>
      <c r="ACA61" s="5"/>
      <c r="ACB61" s="5"/>
      <c r="ACC61" s="5"/>
      <c r="ACD61" s="5"/>
      <c r="ACE61" s="5"/>
      <c r="ACF61" s="5"/>
      <c r="ACG61" s="5"/>
      <c r="ACH61" s="5"/>
      <c r="ACI61" s="5"/>
      <c r="ACJ61" s="5"/>
      <c r="ACK61" s="5"/>
      <c r="ACL61" s="5"/>
      <c r="ACM61" s="5"/>
      <c r="ACN61" s="5"/>
      <c r="ACO61" s="5"/>
      <c r="ACP61" s="5"/>
      <c r="ACQ61" s="5"/>
      <c r="ACR61" s="5"/>
      <c r="ACS61" s="5"/>
      <c r="ACT61" s="5"/>
      <c r="ACU61" s="5"/>
      <c r="ACV61" s="5"/>
      <c r="ACW61" s="5"/>
      <c r="ACX61" s="5"/>
      <c r="ACY61" s="5"/>
      <c r="ACZ61" s="5"/>
      <c r="ADA61" s="5"/>
      <c r="ADB61" s="5"/>
      <c r="ADC61" s="5"/>
      <c r="ADD61" s="5"/>
      <c r="ADE61" s="5"/>
      <c r="ADF61" s="5"/>
      <c r="ADG61" s="5"/>
      <c r="ADH61" s="5"/>
      <c r="ADI61" s="5"/>
      <c r="ADJ61" s="5"/>
      <c r="ADK61" s="5"/>
      <c r="ADL61" s="5"/>
      <c r="ADM61" s="5"/>
      <c r="ADN61" s="5"/>
      <c r="ADO61" s="5"/>
      <c r="ADP61" s="5"/>
      <c r="ADQ61" s="5"/>
      <c r="ADR61" s="5"/>
      <c r="ADS61" s="5"/>
      <c r="ADT61" s="5"/>
      <c r="ADU61" s="5"/>
      <c r="ADV61" s="5"/>
      <c r="ADW61" s="5"/>
      <c r="ADX61" s="5"/>
      <c r="ADY61" s="5"/>
      <c r="ADZ61" s="5"/>
      <c r="AEA61" s="5"/>
      <c r="AEB61" s="5"/>
      <c r="AEC61" s="5"/>
      <c r="AED61" s="5"/>
      <c r="AEE61" s="5"/>
      <c r="AEF61" s="5"/>
      <c r="AEG61" s="5"/>
      <c r="AEH61" s="5"/>
      <c r="AEI61" s="5"/>
      <c r="AEJ61" s="5"/>
      <c r="AEK61" s="5"/>
      <c r="AEL61" s="5"/>
      <c r="AEM61" s="5"/>
      <c r="AEN61" s="5"/>
      <c r="AEO61" s="5"/>
      <c r="AEP61" s="5"/>
      <c r="AEQ61" s="5"/>
      <c r="AER61" s="5"/>
      <c r="AES61" s="5"/>
      <c r="AET61" s="5"/>
      <c r="AEU61" s="5"/>
      <c r="AEV61" s="5"/>
      <c r="AEW61" s="5"/>
      <c r="AEX61" s="5"/>
      <c r="AEY61" s="5"/>
      <c r="AEZ61" s="5"/>
      <c r="AFA61" s="5"/>
      <c r="AFB61" s="5"/>
      <c r="AFC61" s="5"/>
      <c r="AFD61" s="5"/>
      <c r="AFE61" s="5"/>
      <c r="AFF61" s="5"/>
      <c r="AFG61" s="5"/>
      <c r="AFH61" s="5"/>
      <c r="AFI61" s="5"/>
      <c r="AFJ61" s="5"/>
      <c r="AFK61" s="5"/>
      <c r="AFL61" s="5"/>
      <c r="AFM61" s="5"/>
      <c r="AFN61" s="5"/>
      <c r="AFO61" s="5"/>
      <c r="AFP61" s="5"/>
      <c r="AFQ61" s="5"/>
      <c r="AFR61" s="5"/>
      <c r="AFS61" s="5"/>
      <c r="AFT61" s="5"/>
      <c r="AFU61" s="5"/>
      <c r="AFV61" s="5"/>
      <c r="AFW61" s="5"/>
      <c r="AFX61" s="5"/>
      <c r="AFY61" s="5"/>
      <c r="AFZ61" s="5"/>
      <c r="AGA61" s="5"/>
      <c r="AGB61" s="5"/>
      <c r="AGC61" s="5"/>
      <c r="AGD61" s="5"/>
      <c r="AGE61" s="5"/>
      <c r="AGF61" s="5"/>
      <c r="AGG61" s="5"/>
      <c r="AGH61" s="5"/>
      <c r="AGI61" s="5"/>
      <c r="AGJ61" s="5"/>
      <c r="AGK61" s="5"/>
      <c r="AGL61" s="5"/>
      <c r="AGM61" s="5"/>
      <c r="AGN61" s="5"/>
      <c r="AGO61" s="5"/>
      <c r="AGP61" s="5"/>
      <c r="AGQ61" s="5"/>
      <c r="AGR61" s="5"/>
      <c r="AGS61" s="5"/>
      <c r="AGT61" s="5"/>
      <c r="AGU61" s="5"/>
      <c r="AGV61" s="5"/>
      <c r="AGW61" s="5"/>
      <c r="AGX61" s="5"/>
      <c r="AGY61" s="5"/>
      <c r="AGZ61" s="5"/>
    </row>
    <row r="62" spans="1:884" ht="15.75" x14ac:dyDescent="0.25">
      <c r="A62" s="8" t="s">
        <v>43</v>
      </c>
      <c r="B62" s="9"/>
      <c r="C62" s="9"/>
      <c r="D62" s="5"/>
    </row>
    <row r="63" spans="1:884" ht="15.75" x14ac:dyDescent="0.25">
      <c r="A63" s="8" t="s">
        <v>56</v>
      </c>
      <c r="B63" s="9"/>
      <c r="C63" s="9"/>
      <c r="D63" s="5"/>
    </row>
    <row r="64" spans="1:884" ht="15.75" x14ac:dyDescent="0.25">
      <c r="A64" s="8" t="s">
        <v>0</v>
      </c>
      <c r="B64" s="9"/>
      <c r="C64" s="9"/>
      <c r="D64" s="5"/>
    </row>
    <row r="65" spans="1:4" x14ac:dyDescent="0.25">
      <c r="A65" s="1" t="s">
        <v>1</v>
      </c>
      <c r="B65" s="2">
        <v>2022</v>
      </c>
      <c r="C65" s="2">
        <v>2021</v>
      </c>
      <c r="D65" s="5"/>
    </row>
    <row r="66" spans="1:4" x14ac:dyDescent="0.25">
      <c r="A66" s="1" t="s">
        <v>21</v>
      </c>
      <c r="B66" s="17">
        <v>37832.199999999997</v>
      </c>
      <c r="C66" s="17">
        <v>36515.300000000003</v>
      </c>
      <c r="D66" s="5"/>
    </row>
    <row r="67" spans="1:4" x14ac:dyDescent="0.25">
      <c r="A67" s="1" t="s">
        <v>42</v>
      </c>
      <c r="B67" s="18">
        <v>1094.4000000000001</v>
      </c>
      <c r="C67" s="18">
        <v>849.2</v>
      </c>
      <c r="D67" s="5"/>
    </row>
    <row r="68" spans="1:4" x14ac:dyDescent="0.25">
      <c r="A68" s="1" t="s">
        <v>22</v>
      </c>
      <c r="B68" s="18">
        <v>4873.5</v>
      </c>
      <c r="C68" s="18">
        <v>4428.3999999999996</v>
      </c>
      <c r="D68" s="5"/>
    </row>
    <row r="69" spans="1:4" x14ac:dyDescent="0.25">
      <c r="A69" s="1" t="s">
        <v>36</v>
      </c>
      <c r="B69" s="18">
        <v>385.7</v>
      </c>
      <c r="C69" s="18">
        <v>336.5</v>
      </c>
      <c r="D69" s="5"/>
    </row>
    <row r="70" spans="1:4" x14ac:dyDescent="0.25">
      <c r="A70" s="1" t="s">
        <v>23</v>
      </c>
      <c r="B70" s="18">
        <v>221.9</v>
      </c>
      <c r="C70" s="18">
        <v>165.4</v>
      </c>
      <c r="D70" s="5"/>
    </row>
    <row r="71" spans="1:4" x14ac:dyDescent="0.25">
      <c r="A71" s="1" t="s">
        <v>24</v>
      </c>
      <c r="B71" s="18">
        <v>3359.9</v>
      </c>
      <c r="C71" s="18">
        <v>2514.6</v>
      </c>
      <c r="D71" s="5"/>
    </row>
    <row r="72" spans="1:4" x14ac:dyDescent="0.25">
      <c r="A72" s="3" t="s">
        <v>25</v>
      </c>
      <c r="B72" s="4">
        <v>12724.7</v>
      </c>
      <c r="C72" s="4">
        <v>13236.3</v>
      </c>
      <c r="D72" s="5"/>
    </row>
    <row r="73" spans="1:4" ht="15.75" thickBot="1" x14ac:dyDescent="0.3">
      <c r="A73" s="13" t="s">
        <v>26</v>
      </c>
      <c r="B73" s="14">
        <v>9127.2000000000007</v>
      </c>
      <c r="C73" s="14">
        <v>16900.3</v>
      </c>
      <c r="D73" s="5"/>
    </row>
    <row r="74" spans="1:4" ht="15.75" thickBot="1" x14ac:dyDescent="0.3">
      <c r="A74" s="12" t="s">
        <v>27</v>
      </c>
      <c r="B74" s="24">
        <f>SUM(B66:B71)-B72-B73</f>
        <v>25915.699999999993</v>
      </c>
      <c r="C74" s="19">
        <f>SUM(C66:C71)-C72-C73</f>
        <v>14672.800000000003</v>
      </c>
      <c r="D74" s="5"/>
    </row>
    <row r="75" spans="1:4" x14ac:dyDescent="0.25">
      <c r="A75" s="11" t="s">
        <v>28</v>
      </c>
      <c r="B75" s="20">
        <v>10467</v>
      </c>
      <c r="C75" s="26">
        <v>9879.4</v>
      </c>
      <c r="D75" s="5"/>
    </row>
    <row r="76" spans="1:4" x14ac:dyDescent="0.25">
      <c r="A76" s="1" t="s">
        <v>29</v>
      </c>
      <c r="B76" s="18">
        <v>7648</v>
      </c>
      <c r="C76" s="26">
        <v>6441.9</v>
      </c>
      <c r="D76" s="5"/>
    </row>
    <row r="77" spans="1:4" ht="15.75" thickBot="1" x14ac:dyDescent="0.3">
      <c r="A77" s="10" t="s">
        <v>30</v>
      </c>
      <c r="B77" s="21">
        <v>2491.6</v>
      </c>
      <c r="C77" s="26">
        <v>2461.5</v>
      </c>
      <c r="D77" s="5"/>
    </row>
    <row r="78" spans="1:4" ht="15.75" thickBot="1" x14ac:dyDescent="0.3">
      <c r="A78" s="12" t="s">
        <v>51</v>
      </c>
      <c r="B78" s="24">
        <f>B74-SUM(B75:B77)</f>
        <v>5309.0999999999949</v>
      </c>
      <c r="C78" s="19">
        <f>C74-SUM(C75:C77)</f>
        <v>-4109.9999999999964</v>
      </c>
      <c r="D78" s="5"/>
    </row>
    <row r="79" spans="1:4" x14ac:dyDescent="0.25">
      <c r="A79" s="11" t="s">
        <v>31</v>
      </c>
      <c r="B79" s="20">
        <v>5874.3</v>
      </c>
      <c r="C79" s="26">
        <v>11998.4</v>
      </c>
      <c r="D79" s="5"/>
    </row>
    <row r="80" spans="1:4" ht="15.75" thickBot="1" x14ac:dyDescent="0.3">
      <c r="A80" s="1" t="s">
        <v>32</v>
      </c>
      <c r="B80" s="4">
        <v>-36.700000000000003</v>
      </c>
      <c r="C80" s="4">
        <v>-385.3</v>
      </c>
      <c r="D80" s="5"/>
    </row>
    <row r="81" spans="1:4" hidden="1" x14ac:dyDescent="0.25">
      <c r="A81" s="10" t="s">
        <v>33</v>
      </c>
      <c r="B81" s="22"/>
      <c r="C81" s="22"/>
      <c r="D81" s="5"/>
    </row>
    <row r="82" spans="1:4" ht="15.75" thickBot="1" x14ac:dyDescent="0.3">
      <c r="A82" s="12" t="s">
        <v>54</v>
      </c>
      <c r="B82" s="24">
        <f>SUM(B78:B80)</f>
        <v>11146.699999999993</v>
      </c>
      <c r="C82" s="19">
        <f>SUM(C78:C80)</f>
        <v>7503.1000000000031</v>
      </c>
      <c r="D82" s="5"/>
    </row>
    <row r="83" spans="1:4" hidden="1" x14ac:dyDescent="0.25">
      <c r="A83" s="11" t="s">
        <v>34</v>
      </c>
      <c r="B83" s="23"/>
      <c r="C83" s="23"/>
      <c r="D83" s="5"/>
    </row>
    <row r="84" spans="1:4" ht="15.75" thickBot="1" x14ac:dyDescent="0.3">
      <c r="A84" s="10" t="s">
        <v>39</v>
      </c>
      <c r="B84" s="14">
        <v>-3249.1</v>
      </c>
      <c r="C84" s="4">
        <v>-2185</v>
      </c>
      <c r="D84" s="5"/>
    </row>
    <row r="85" spans="1:4" ht="15.75" thickBot="1" x14ac:dyDescent="0.3">
      <c r="A85" s="12" t="s">
        <v>52</v>
      </c>
      <c r="B85" s="24">
        <f>SUM(B82:B84)</f>
        <v>7897.5999999999931</v>
      </c>
      <c r="C85" s="19">
        <f>SUM(C82:C84)</f>
        <v>5318.1000000000031</v>
      </c>
      <c r="D85" s="5"/>
    </row>
    <row r="86" spans="1:4" x14ac:dyDescent="0.25">
      <c r="A86" s="6" t="s">
        <v>44</v>
      </c>
      <c r="B86" s="6"/>
      <c r="C86" s="6"/>
    </row>
    <row r="87" spans="1:4" x14ac:dyDescent="0.25">
      <c r="A87" s="6"/>
      <c r="B87" s="6"/>
      <c r="C87" s="6"/>
    </row>
    <row r="88" spans="1:4" x14ac:dyDescent="0.25">
      <c r="A88" s="6"/>
      <c r="B88" s="6"/>
      <c r="C88" s="6"/>
    </row>
    <row r="89" spans="1:4" x14ac:dyDescent="0.25">
      <c r="A89" s="6"/>
      <c r="B89" s="6"/>
      <c r="C89" s="6"/>
    </row>
    <row r="90" spans="1:4" x14ac:dyDescent="0.25">
      <c r="A90" s="6"/>
      <c r="B90" s="6"/>
      <c r="C90" s="6"/>
    </row>
    <row r="91" spans="1:4" x14ac:dyDescent="0.25">
      <c r="A91" s="6"/>
      <c r="B91" s="6"/>
      <c r="C91" s="6"/>
    </row>
    <row r="92" spans="1:4" x14ac:dyDescent="0.25">
      <c r="A92" s="6" t="s">
        <v>45</v>
      </c>
      <c r="B92" s="6"/>
      <c r="C92" s="6"/>
    </row>
    <row r="93" spans="1:4" x14ac:dyDescent="0.25">
      <c r="A93" s="6" t="s">
        <v>49</v>
      </c>
      <c r="B93" s="6"/>
      <c r="C93" s="6"/>
    </row>
    <row r="94" spans="1:4" x14ac:dyDescent="0.25">
      <c r="A94" s="6"/>
      <c r="B94" s="6"/>
      <c r="C94" s="6"/>
    </row>
    <row r="95" spans="1:4" x14ac:dyDescent="0.25">
      <c r="A95" s="6"/>
      <c r="B95" s="6"/>
      <c r="C95" s="6"/>
    </row>
    <row r="96" spans="1:4" x14ac:dyDescent="0.25">
      <c r="A96" s="6"/>
      <c r="B96" s="6"/>
      <c r="C96" s="6"/>
    </row>
    <row r="97" spans="1:3" x14ac:dyDescent="0.25">
      <c r="A97" s="6"/>
      <c r="B97" s="6"/>
      <c r="C97" s="6"/>
    </row>
    <row r="98" spans="1:3" x14ac:dyDescent="0.25">
      <c r="A98" s="15" t="s">
        <v>50</v>
      </c>
      <c r="B98" s="6"/>
      <c r="C98" s="6"/>
    </row>
    <row r="99" spans="1:3" x14ac:dyDescent="0.25">
      <c r="A99" s="6" t="s">
        <v>48</v>
      </c>
      <c r="B99" s="6"/>
      <c r="C99" s="6"/>
    </row>
  </sheetData>
  <printOptions horizontalCentered="1"/>
  <pageMargins left="0.78740157480314965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2022-03-21T17:23:01Z</cp:lastPrinted>
  <dcterms:created xsi:type="dcterms:W3CDTF">2017-01-11T17:17:53Z</dcterms:created>
  <dcterms:modified xsi:type="dcterms:W3CDTF">2022-03-21T17:27:12Z</dcterms:modified>
</cp:coreProperties>
</file>