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3- Marzo\"/>
    </mc:Choice>
  </mc:AlternateContent>
  <xr:revisionPtr revIDLastSave="0" documentId="13_ncr:1_{2351BB5D-61E6-4CC2-A56B-AD4EB3E475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2" l="1"/>
  <c r="C15" i="3"/>
  <c r="C14" i="3"/>
  <c r="D30" i="2" l="1"/>
  <c r="C16" i="3" l="1"/>
  <c r="D14" i="2" l="1"/>
  <c r="C10" i="3" l="1"/>
  <c r="C17" i="3" s="1"/>
  <c r="C22" i="3" s="1"/>
  <c r="C25" i="3" l="1"/>
  <c r="D34" i="2"/>
  <c r="D19" i="2"/>
  <c r="D41" i="2" l="1"/>
  <c r="D20" i="2"/>
  <c r="D35" i="2"/>
  <c r="D42" i="2" l="1"/>
</calcChain>
</file>

<file path=xl/sharedStrings.xml><?xml version="1.0" encoding="utf-8"?>
<sst xmlns="http://schemas.openxmlformats.org/spreadsheetml/2006/main" count="65" uniqueCount="56">
  <si>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</si>
  <si>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</si>
  <si>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</si>
  <si>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</si>
  <si>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</si>
  <si>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</si>
  <si>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</si>
  <si>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</si>
  <si>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</si>
  <si>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</si>
  <si>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</si>
  <si>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</si>
  <si>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</si>
  <si>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</si>
  <si>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</si>
  <si>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</si>
  <si>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</si>
  <si>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</si>
  <si>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</si>
  <si>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</si>
  <si>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</si>
  <si>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</si>
  <si>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</si>
  <si>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</si>
  <si>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</si>
  <si>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</si>
  <si>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</si>
  <si>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</si>
  <si>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</si>
  <si>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</si>
  <si>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</si>
  <si>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</si>
  <si>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</si>
  <si>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</si>
  <si>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</si>
  <si>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</si>
  <si>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</si>
  <si>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</si>
  <si>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</si>
  <si>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</si>
  <si>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</si>
  <si>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</si>
  <si>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</si>
  <si>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</si>
  <si>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</si>
  <si>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</si>
  <si>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</si>
  <si>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</si>
  <si>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</si>
  <si>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</si>
  <si>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</si>
  <si>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</si>
  <si>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</si>
  <si>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</si>
  <si>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>Estado de Situación Financiera Separado al 31 de marzo 2021</t>
  </si>
  <si>
    <t>Estado de Resultado separado por el período 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</si>
</sst>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8" formatCode="0.00000"/>
    <numFmt numFmtId="169" formatCode="#,##0.00000000000"/>
    <numFmt numFmtId="170" formatCode="#,##0.0"/>
  </numFmts>
  <fonts count="16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3" fillId="0" borderId="0"/>
    <xf numFmtId="165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4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9" applyNumberFormat="1" applyFont="1"/>
    <xf numFmtId="10" fontId="3" fillId="0" borderId="0" xfId="9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1">
    <cellStyle name="Comma 2" xfId="3" xr:uid="{00000000-0005-0000-0000-000001000000}"/>
    <cellStyle name="Comma 3" xfId="6" xr:uid="{00000000-0005-0000-0000-000002000000}"/>
    <cellStyle name="Comma 4" xfId="8" xr:uid="{00000000-0005-0000-0000-000003000000}"/>
    <cellStyle name="Millares" xfId="1" builtinId="3"/>
    <cellStyle name="Normal" xfId="0" builtinId="0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7" xr:uid="{00000000-0005-0000-0000-000008000000}"/>
    <cellStyle name="Normal 6" xfId="10" xr:uid="{00000000-0005-0000-0000-000009000000}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topLeftCell="A19" workbookViewId="0">
      <selection activeCell="A45" sqref="A45:XFD45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3" customWidth="1"/>
    <col min="5" max="5" width="12.726562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59"/>
    </row>
    <row r="2" spans="1:7">
      <c r="A2" s="69" t="s">
        <v>33</v>
      </c>
      <c r="B2" s="69"/>
      <c r="C2" s="69"/>
      <c r="D2" s="69"/>
    </row>
    <row r="3" spans="1:7">
      <c r="A3" s="70" t="s">
        <v>34</v>
      </c>
      <c r="B3" s="70"/>
      <c r="C3" s="70"/>
      <c r="D3" s="70"/>
    </row>
    <row r="4" spans="1:7">
      <c r="A4" s="67" t="s">
        <v>54</v>
      </c>
      <c r="B4" s="67"/>
      <c r="C4" s="67"/>
      <c r="D4" s="67"/>
    </row>
    <row r="5" spans="1:7" ht="15" thickBot="1">
      <c r="A5" s="68" t="s">
        <v>35</v>
      </c>
      <c r="B5" s="68"/>
      <c r="C5" s="68"/>
      <c r="D5" s="68"/>
    </row>
    <row r="6" spans="1:7">
      <c r="A6" s="12"/>
      <c r="B6" s="12"/>
      <c r="C6" s="12"/>
      <c r="D6" s="60"/>
    </row>
    <row r="7" spans="1:7" ht="15" thickBot="1">
      <c r="A7" s="1"/>
      <c r="B7" s="1"/>
      <c r="C7" s="1"/>
      <c r="D7" s="57">
        <v>2021</v>
      </c>
    </row>
    <row r="8" spans="1:7">
      <c r="A8" s="2" t="s">
        <v>0</v>
      </c>
      <c r="B8" s="2"/>
      <c r="C8" s="3"/>
      <c r="D8" s="61"/>
    </row>
    <row r="9" spans="1:7">
      <c r="A9" s="2" t="s">
        <v>1</v>
      </c>
      <c r="B9" s="2"/>
      <c r="C9" s="3"/>
      <c r="D9" s="61"/>
    </row>
    <row r="10" spans="1:7">
      <c r="A10" s="4" t="s">
        <v>40</v>
      </c>
      <c r="B10" s="4"/>
      <c r="C10" s="3"/>
      <c r="D10" s="47">
        <v>3590797.73</v>
      </c>
      <c r="E10" s="13"/>
    </row>
    <row r="11" spans="1:7">
      <c r="A11" s="4" t="s">
        <v>24</v>
      </c>
      <c r="B11" s="4"/>
      <c r="C11" s="3"/>
      <c r="D11" s="47">
        <v>8673.7800000000007</v>
      </c>
      <c r="E11" s="13"/>
    </row>
    <row r="12" spans="1:7">
      <c r="A12" s="4" t="s">
        <v>41</v>
      </c>
      <c r="B12" s="4"/>
      <c r="C12" s="3"/>
      <c r="D12" s="47">
        <v>24201.71</v>
      </c>
      <c r="E12" s="13"/>
    </row>
    <row r="13" spans="1:7">
      <c r="A13" s="4" t="s">
        <v>42</v>
      </c>
      <c r="B13" s="4"/>
      <c r="C13" s="3"/>
      <c r="D13" s="47">
        <v>1174651.7</v>
      </c>
      <c r="E13" s="13"/>
    </row>
    <row r="14" spans="1:7">
      <c r="A14" s="2"/>
      <c r="B14" s="2"/>
      <c r="C14" s="1"/>
      <c r="D14" s="51">
        <f>SUM(D10:D13)</f>
        <v>4798324.92</v>
      </c>
      <c r="E14" s="13"/>
    </row>
    <row r="15" spans="1:7">
      <c r="A15" s="2" t="s">
        <v>2</v>
      </c>
      <c r="B15" s="2"/>
      <c r="C15" s="3"/>
      <c r="D15" s="48"/>
      <c r="E15" s="13"/>
      <c r="G15" s="8"/>
    </row>
    <row r="16" spans="1:7">
      <c r="A16" s="4" t="s">
        <v>3</v>
      </c>
      <c r="B16" s="4"/>
      <c r="C16" s="5"/>
      <c r="D16" s="47">
        <v>2739956.78</v>
      </c>
      <c r="E16" s="13"/>
      <c r="G16" s="13"/>
    </row>
    <row r="17" spans="1:9">
      <c r="A17" s="4" t="s">
        <v>4</v>
      </c>
      <c r="B17" s="4"/>
      <c r="C17" s="5"/>
      <c r="D17" s="47">
        <v>87696313.200000003</v>
      </c>
      <c r="E17" s="13"/>
      <c r="G17" s="13"/>
    </row>
    <row r="18" spans="1:9">
      <c r="A18" s="4" t="s">
        <v>5</v>
      </c>
      <c r="B18" s="4"/>
      <c r="C18" s="3"/>
      <c r="D18" s="47">
        <v>66766.98</v>
      </c>
      <c r="E18" s="13"/>
      <c r="F18" s="13"/>
    </row>
    <row r="19" spans="1:9">
      <c r="A19" s="2" t="s">
        <v>6</v>
      </c>
      <c r="B19" s="2"/>
      <c r="C19" s="1"/>
      <c r="D19" s="51">
        <f>SUM(D16:D18)</f>
        <v>90503036.960000008</v>
      </c>
      <c r="E19" s="13"/>
    </row>
    <row r="20" spans="1:9" ht="15" thickBot="1">
      <c r="A20" s="2" t="s">
        <v>7</v>
      </c>
      <c r="B20" s="2"/>
      <c r="C20" s="1"/>
      <c r="D20" s="49">
        <f>+D14+D19</f>
        <v>95301361.88000001</v>
      </c>
      <c r="E20" s="13"/>
      <c r="F20" s="13"/>
      <c r="G20" s="43"/>
      <c r="I20" s="52"/>
    </row>
    <row r="21" spans="1:9" ht="6" customHeight="1" thickTop="1">
      <c r="A21" s="2"/>
      <c r="B21" s="2"/>
      <c r="C21" s="3"/>
      <c r="D21" s="48"/>
      <c r="E21" s="13"/>
    </row>
    <row r="22" spans="1:9">
      <c r="A22" s="2" t="s">
        <v>23</v>
      </c>
      <c r="B22" s="2"/>
      <c r="C22" s="3"/>
      <c r="D22" s="48"/>
      <c r="E22" s="13"/>
    </row>
    <row r="23" spans="1:9">
      <c r="A23" s="2" t="s">
        <v>8</v>
      </c>
      <c r="B23" s="2"/>
      <c r="C23" s="3"/>
      <c r="D23" s="48"/>
      <c r="E23" s="13"/>
    </row>
    <row r="24" spans="1:9">
      <c r="A24" s="4" t="s">
        <v>50</v>
      </c>
      <c r="B24" s="4"/>
      <c r="C24" s="3"/>
      <c r="D24" s="47">
        <v>97500</v>
      </c>
      <c r="E24" s="13"/>
      <c r="F24" s="52"/>
    </row>
    <row r="25" spans="1:9">
      <c r="A25" s="9" t="s">
        <v>43</v>
      </c>
      <c r="B25" s="9"/>
      <c r="C25" s="3"/>
      <c r="D25" s="47">
        <v>33293.51</v>
      </c>
      <c r="E25" s="13"/>
    </row>
    <row r="26" spans="1:9">
      <c r="A26" s="4" t="s">
        <v>51</v>
      </c>
      <c r="B26" s="4"/>
      <c r="C26" s="3"/>
      <c r="D26" s="58">
        <v>0</v>
      </c>
      <c r="E26" s="13"/>
    </row>
    <row r="27" spans="1:9">
      <c r="A27" s="9" t="s">
        <v>21</v>
      </c>
      <c r="B27" s="9"/>
      <c r="C27" s="3"/>
      <c r="D27" s="47">
        <v>20.67</v>
      </c>
      <c r="E27" s="13"/>
    </row>
    <row r="28" spans="1:9">
      <c r="A28" s="9" t="s">
        <v>48</v>
      </c>
      <c r="B28" s="9"/>
      <c r="C28" s="3"/>
      <c r="D28" s="47">
        <v>53717.02</v>
      </c>
      <c r="E28" s="13"/>
    </row>
    <row r="29" spans="1:9">
      <c r="A29" s="9" t="s">
        <v>9</v>
      </c>
      <c r="B29" s="9"/>
      <c r="C29" s="3"/>
      <c r="D29" s="47">
        <v>1223949.73</v>
      </c>
      <c r="E29" s="13"/>
      <c r="G29" s="43"/>
      <c r="I29" s="13"/>
    </row>
    <row r="30" spans="1:9" ht="15" thickBot="1">
      <c r="A30" s="10" t="s">
        <v>10</v>
      </c>
      <c r="B30" s="10"/>
      <c r="C30" s="3"/>
      <c r="D30" s="49">
        <f>SUM(D24:D29)</f>
        <v>1408480.93</v>
      </c>
      <c r="E30" s="13"/>
    </row>
    <row r="31" spans="1:9" ht="15" thickTop="1">
      <c r="A31" s="2" t="s">
        <v>11</v>
      </c>
      <c r="B31" s="2"/>
      <c r="C31" s="3"/>
      <c r="D31" s="48"/>
      <c r="E31" s="13"/>
    </row>
    <row r="32" spans="1:9">
      <c r="A32" s="4" t="s">
        <v>12</v>
      </c>
      <c r="B32" s="4"/>
      <c r="C32" s="3"/>
      <c r="D32" s="47">
        <v>1560000</v>
      </c>
      <c r="E32" s="13"/>
    </row>
    <row r="33" spans="1:9">
      <c r="A33" s="4" t="s">
        <v>20</v>
      </c>
      <c r="B33" s="4"/>
      <c r="C33" s="3"/>
      <c r="D33" s="47">
        <v>354311.91</v>
      </c>
      <c r="E33" s="13"/>
    </row>
    <row r="34" spans="1:9">
      <c r="A34" s="2" t="s">
        <v>13</v>
      </c>
      <c r="B34" s="2"/>
      <c r="C34" s="3"/>
      <c r="D34" s="51">
        <f>SUM(D32:D33)</f>
        <v>1914311.91</v>
      </c>
      <c r="E34" s="13"/>
    </row>
    <row r="35" spans="1:9" ht="15" thickBot="1">
      <c r="A35" s="2" t="s">
        <v>14</v>
      </c>
      <c r="B35" s="2"/>
      <c r="C35" s="1"/>
      <c r="D35" s="49">
        <f>+D34+D30</f>
        <v>3322792.84</v>
      </c>
      <c r="E35" s="13"/>
      <c r="F35" s="55"/>
    </row>
    <row r="36" spans="1:9" ht="15" thickTop="1">
      <c r="A36" s="2"/>
      <c r="B36" s="2"/>
      <c r="C36" s="1"/>
      <c r="D36" s="48"/>
      <c r="E36" s="13"/>
    </row>
    <row r="37" spans="1:9">
      <c r="A37" s="2" t="s">
        <v>15</v>
      </c>
      <c r="B37" s="2"/>
      <c r="C37" s="3"/>
      <c r="D37" s="48"/>
      <c r="E37" s="13"/>
    </row>
    <row r="38" spans="1:9" ht="15" thickBot="1">
      <c r="A38" s="4" t="s">
        <v>16</v>
      </c>
      <c r="B38" s="4"/>
      <c r="C38" s="6"/>
      <c r="D38" s="50">
        <v>86450000</v>
      </c>
      <c r="E38" s="13"/>
      <c r="G38" s="43"/>
    </row>
    <row r="39" spans="1:9">
      <c r="A39" s="4" t="s">
        <v>22</v>
      </c>
      <c r="B39" s="4"/>
      <c r="C39" s="7"/>
      <c r="D39" s="46">
        <v>593060.99</v>
      </c>
      <c r="E39" s="13"/>
    </row>
    <row r="40" spans="1:9">
      <c r="A40" s="4" t="s">
        <v>17</v>
      </c>
      <c r="B40" s="4"/>
      <c r="C40" s="7"/>
      <c r="D40" s="46">
        <f>3037810.49+1897697.56</f>
        <v>4935508.0500000007</v>
      </c>
      <c r="E40" s="13"/>
      <c r="F40" s="52"/>
      <c r="G40" s="42"/>
      <c r="H40" s="52"/>
      <c r="I40" s="43"/>
    </row>
    <row r="41" spans="1:9">
      <c r="A41" s="2" t="s">
        <v>18</v>
      </c>
      <c r="B41" s="2"/>
      <c r="C41" s="1"/>
      <c r="D41" s="51">
        <f>SUM(D38:D40)</f>
        <v>91978569.039999992</v>
      </c>
      <c r="E41" s="13"/>
      <c r="F41" s="13"/>
    </row>
    <row r="42" spans="1:9" ht="15" thickBot="1">
      <c r="A42" s="2" t="s">
        <v>19</v>
      </c>
      <c r="B42" s="2"/>
      <c r="C42" s="1"/>
      <c r="D42" s="49">
        <f>+D35+D41</f>
        <v>95301361.879999995</v>
      </c>
      <c r="E42" s="13"/>
      <c r="F42" s="13"/>
    </row>
    <row r="43" spans="1:9" ht="15" thickTop="1"/>
    <row r="44" spans="1:9">
      <c r="D44" s="43"/>
    </row>
    <row r="45" spans="1:9">
      <c r="C45" s="71"/>
      <c r="D45" s="71"/>
    </row>
    <row r="47" spans="1:9">
      <c r="A47" s="53" t="s">
        <v>52</v>
      </c>
      <c r="B47" s="65"/>
      <c r="C47" s="72" t="s">
        <v>46</v>
      </c>
      <c r="D47" s="72"/>
      <c r="E47" s="65"/>
    </row>
    <row r="48" spans="1:9">
      <c r="A48" s="54" t="s">
        <v>53</v>
      </c>
      <c r="B48" s="64"/>
      <c r="C48" s="71" t="s">
        <v>47</v>
      </c>
      <c r="D48" s="71"/>
      <c r="E48" s="64"/>
    </row>
    <row r="51" spans="1:4">
      <c r="A51" s="72" t="s">
        <v>44</v>
      </c>
      <c r="B51" s="72"/>
      <c r="C51" s="72"/>
      <c r="D51" s="72"/>
    </row>
    <row r="52" spans="1:4">
      <c r="A52" s="71" t="s">
        <v>45</v>
      </c>
      <c r="B52" s="71"/>
      <c r="C52" s="71"/>
      <c r="D52" s="71"/>
    </row>
  </sheetData>
  <mergeCells count="9">
    <mergeCell ref="C47:D47"/>
    <mergeCell ref="A51:D51"/>
    <mergeCell ref="A52:D52"/>
    <mergeCell ref="A4:D4"/>
    <mergeCell ref="A5:D5"/>
    <mergeCell ref="A2:D2"/>
    <mergeCell ref="A3:D3"/>
    <mergeCell ref="C48:D48"/>
    <mergeCell ref="C45:D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showGridLines="0" tabSelected="1" workbookViewId="0">
      <selection activeCell="A45" sqref="A45:XFD45"/>
    </sheetView>
  </sheetViews>
  <sheetFormatPr baseColWidth="10" defaultColWidth="9.1796875" defaultRowHeight="13"/>
  <cols>
    <col min="1" max="1" width="52.81640625" style="14" customWidth="1"/>
    <col min="2" max="2" width="7.1796875" style="14" customWidth="1"/>
    <col min="3" max="3" width="27.54296875" style="14" customWidth="1"/>
    <col min="4" max="4" width="2.7265625" style="14" customWidth="1"/>
    <col min="5" max="5" width="9.1796875" style="14"/>
    <col min="6" max="6" width="12.453125" style="14" bestFit="1" customWidth="1"/>
    <col min="7" max="7" width="11" style="14" bestFit="1" customWidth="1"/>
    <col min="8" max="8" width="9.1796875" style="14"/>
    <col min="9" max="9" width="17.453125" style="14" bestFit="1" customWidth="1"/>
    <col min="10" max="16384" width="9.1796875" style="14"/>
  </cols>
  <sheetData>
    <row r="1" spans="1:9">
      <c r="A1" s="73"/>
      <c r="B1" s="73"/>
      <c r="C1" s="73"/>
      <c r="D1" s="73"/>
    </row>
    <row r="2" spans="1:9">
      <c r="A2" s="69" t="s">
        <v>33</v>
      </c>
      <c r="B2" s="69"/>
      <c r="C2" s="69"/>
      <c r="D2" s="69"/>
    </row>
    <row r="3" spans="1:9">
      <c r="A3" s="70" t="s">
        <v>34</v>
      </c>
      <c r="B3" s="70"/>
      <c r="C3" s="70"/>
      <c r="D3" s="70"/>
    </row>
    <row r="4" spans="1:9">
      <c r="A4" s="67" t="s">
        <v>55</v>
      </c>
      <c r="B4" s="67"/>
      <c r="C4" s="67"/>
      <c r="D4" s="67"/>
    </row>
    <row r="5" spans="1:9" ht="13.5" thickBot="1">
      <c r="A5" s="68" t="s">
        <v>35</v>
      </c>
      <c r="B5" s="68"/>
      <c r="C5" s="68"/>
      <c r="D5" s="68"/>
    </row>
    <row r="7" spans="1:9" ht="13.5" thickBot="1">
      <c r="A7" s="15"/>
      <c r="B7" s="1"/>
      <c r="C7" s="57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26</v>
      </c>
      <c r="B9" s="17"/>
      <c r="C9" s="22">
        <v>2130661.2599999998</v>
      </c>
      <c r="D9" s="21"/>
      <c r="G9" s="23"/>
      <c r="I9" s="24"/>
    </row>
    <row r="10" spans="1:9">
      <c r="A10" s="19"/>
      <c r="B10" s="17"/>
      <c r="C10" s="25">
        <f>+C9</f>
        <v>2130661.2599999998</v>
      </c>
      <c r="D10" s="21"/>
    </row>
    <row r="11" spans="1:9">
      <c r="A11" s="15"/>
      <c r="B11" s="17"/>
      <c r="C11" s="26"/>
      <c r="D11" s="21"/>
    </row>
    <row r="12" spans="1:9">
      <c r="A12" s="16" t="s">
        <v>28</v>
      </c>
      <c r="B12" s="27"/>
      <c r="C12" s="26"/>
      <c r="D12" s="26"/>
    </row>
    <row r="13" spans="1:9">
      <c r="A13" s="19" t="s">
        <v>30</v>
      </c>
      <c r="B13" s="27"/>
      <c r="C13" s="20">
        <v>0</v>
      </c>
      <c r="D13" s="28"/>
    </row>
    <row r="14" spans="1:9">
      <c r="A14" s="19" t="s">
        <v>32</v>
      </c>
      <c r="B14" s="27"/>
      <c r="C14" s="20">
        <f>-835.43-124748.67-2239.24</f>
        <v>-127823.34</v>
      </c>
      <c r="D14" s="28"/>
      <c r="F14" s="44"/>
      <c r="G14" s="44"/>
    </row>
    <row r="15" spans="1:9">
      <c r="A15" s="29" t="s">
        <v>36</v>
      </c>
      <c r="B15" s="27"/>
      <c r="C15" s="20">
        <f>-61711.02-24634.47</f>
        <v>-86345.489999999991</v>
      </c>
      <c r="D15" s="28"/>
      <c r="F15" s="44"/>
    </row>
    <row r="16" spans="1:9">
      <c r="A16" s="29"/>
      <c r="B16" s="27"/>
      <c r="C16" s="20">
        <f>SUM(C13:C15)</f>
        <v>-214168.83</v>
      </c>
      <c r="D16" s="28"/>
    </row>
    <row r="17" spans="1:10">
      <c r="A17" s="16" t="s">
        <v>29</v>
      </c>
      <c r="B17" s="27"/>
      <c r="C17" s="25">
        <f>+C10+C16</f>
        <v>1916492.4299999997</v>
      </c>
      <c r="D17" s="30"/>
    </row>
    <row r="18" spans="1:10">
      <c r="A18" s="31"/>
      <c r="B18" s="27"/>
      <c r="C18" s="20"/>
      <c r="D18" s="26"/>
    </row>
    <row r="19" spans="1:10">
      <c r="A19" s="19" t="s">
        <v>37</v>
      </c>
      <c r="B19" s="27"/>
      <c r="C19" s="20">
        <v>16502.14</v>
      </c>
      <c r="D19" s="26"/>
      <c r="J19" s="44"/>
    </row>
    <row r="20" spans="1:10">
      <c r="A20" s="19" t="s">
        <v>31</v>
      </c>
      <c r="B20" s="27"/>
      <c r="C20" s="20">
        <v>-30294.05</v>
      </c>
      <c r="D20" s="26"/>
    </row>
    <row r="21" spans="1:10">
      <c r="A21" s="19" t="s">
        <v>27</v>
      </c>
      <c r="B21" s="27"/>
      <c r="C21" s="22">
        <v>-2357.2800000000002</v>
      </c>
      <c r="D21" s="26"/>
    </row>
    <row r="22" spans="1:10">
      <c r="A22" s="16" t="s">
        <v>38</v>
      </c>
      <c r="B22" s="27"/>
      <c r="C22" s="40">
        <f>SUM(C17:C21)</f>
        <v>1900343.2399999995</v>
      </c>
      <c r="D22" s="41"/>
      <c r="G22" s="45"/>
    </row>
    <row r="23" spans="1:10">
      <c r="A23" s="31" t="s">
        <v>39</v>
      </c>
      <c r="B23" s="27"/>
      <c r="C23" s="20">
        <v>2645.68</v>
      </c>
      <c r="D23" s="26"/>
      <c r="G23" s="44"/>
    </row>
    <row r="24" spans="1:10">
      <c r="A24" s="31"/>
      <c r="B24" s="27"/>
      <c r="C24" s="20"/>
      <c r="D24" s="26"/>
    </row>
    <row r="25" spans="1:10" ht="13.5" thickBot="1">
      <c r="A25" s="16" t="s">
        <v>49</v>
      </c>
      <c r="B25" s="27"/>
      <c r="C25" s="32">
        <f>+C22-C23</f>
        <v>1897697.5599999996</v>
      </c>
      <c r="D25" s="30"/>
      <c r="F25" s="44"/>
      <c r="G25" s="56"/>
    </row>
    <row r="26" spans="1:10" ht="13.5" thickTop="1">
      <c r="A26" s="33"/>
      <c r="B26" s="34"/>
      <c r="C26" s="35"/>
      <c r="D26" s="36"/>
      <c r="I26" s="37"/>
    </row>
    <row r="27" spans="1:10">
      <c r="A27" s="38"/>
      <c r="B27" s="34"/>
      <c r="C27" s="39"/>
      <c r="D27" s="36"/>
    </row>
    <row r="28" spans="1:10">
      <c r="C28" s="44"/>
    </row>
    <row r="30" spans="1:10">
      <c r="C30" s="45"/>
    </row>
    <row r="31" spans="1:10">
      <c r="A31" s="63" t="s">
        <v>52</v>
      </c>
      <c r="C31" s="72" t="s">
        <v>46</v>
      </c>
      <c r="D31" s="72"/>
    </row>
    <row r="32" spans="1:10">
      <c r="A32" s="62" t="s">
        <v>53</v>
      </c>
      <c r="C32" s="71" t="s">
        <v>47</v>
      </c>
      <c r="D32" s="71"/>
    </row>
    <row r="33" spans="1:4">
      <c r="A33" s="66"/>
      <c r="C33" s="66"/>
      <c r="D33" s="66"/>
    </row>
    <row r="34" spans="1:4" ht="13" customHeight="1"/>
    <row r="36" spans="1:4">
      <c r="A36" s="72" t="s">
        <v>44</v>
      </c>
      <c r="B36" s="72"/>
      <c r="C36" s="72"/>
      <c r="D36" s="72"/>
    </row>
    <row r="37" spans="1:4">
      <c r="A37" s="71" t="s">
        <v>45</v>
      </c>
      <c r="B37" s="71"/>
      <c r="C37" s="71"/>
      <c r="D37" s="71"/>
    </row>
  </sheetData>
  <mergeCells count="9">
    <mergeCell ref="C31:D31"/>
    <mergeCell ref="C32:D32"/>
    <mergeCell ref="A36:D36"/>
    <mergeCell ref="A37:D37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2022-03-11T17:19:10Z</cp:lastPrinted>
  <dcterms:created xsi:type="dcterms:W3CDTF">2020-01-17T17:52:37Z</dcterms:created>
  <dcterms:modified xsi:type="dcterms:W3CDTF">2022-03-11T17:19:20Z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