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22\"/>
    </mc:Choice>
  </mc:AlternateContent>
  <xr:revisionPtr revIDLastSave="0" documentId="8_{35417996-7EFF-4A89-8F25-40507F41B70B}" xr6:coauthVersionLast="47" xr6:coauthVersionMax="47" xr10:uidLastSave="{00000000-0000-0000-0000-000000000000}"/>
  <bookViews>
    <workbookView xWindow="-110" yWindow="-110" windowWidth="19420" windowHeight="10420" activeTab="2" xr2:uid="{8382EAFC-2DF7-4B93-B962-495546D100E7}"/>
  </bookViews>
  <sheets>
    <sheet name="2021" sheetId="3" r:id="rId1"/>
    <sheet name="2022" sheetId="2" r:id="rId2"/>
    <sheet name="Sheet1" sheetId="1" r:id="rId3"/>
  </sheets>
  <definedNames>
    <definedName name="_xlnm._FilterDatabase" localSheetId="0" hidden="1">'2021'!$A$10:$F$881</definedName>
    <definedName name="_xlnm._FilterDatabase" localSheetId="1" hidden="1">'2022'!$A$10:$F$878</definedName>
    <definedName name="_xlnm.Print_Area" localSheetId="2">Sheet1!$A$2:$E$56,Sheet1!$A$59:$E$111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9" i="2" l="1"/>
  <c r="E101" i="1" l="1"/>
  <c r="C101" i="1"/>
  <c r="G72" i="3"/>
  <c r="H78" i="2" l="1"/>
  <c r="C103" i="1" l="1"/>
  <c r="G65" i="1"/>
  <c r="C71" i="1" l="1"/>
  <c r="G71" i="1" s="1"/>
  <c r="E103" i="1"/>
  <c r="E71" i="1"/>
  <c r="E96" i="1"/>
  <c r="C96" i="1"/>
  <c r="E89" i="1"/>
  <c r="C89" i="1"/>
  <c r="E83" i="1"/>
  <c r="C83" i="1"/>
  <c r="E79" i="1"/>
  <c r="C79" i="1"/>
  <c r="E62" i="1"/>
  <c r="C62" i="1"/>
  <c r="E44" i="1"/>
  <c r="C44" i="1"/>
  <c r="E33" i="1"/>
  <c r="C33" i="1"/>
  <c r="E29" i="1"/>
  <c r="C29" i="1"/>
  <c r="E19" i="1"/>
  <c r="C19" i="1"/>
  <c r="E12" i="1"/>
  <c r="C12" i="1"/>
  <c r="E73" i="1" l="1"/>
  <c r="E91" i="1" s="1"/>
  <c r="E98" i="1" s="1"/>
  <c r="C73" i="1"/>
  <c r="C91" i="1" s="1"/>
  <c r="C98" i="1" s="1"/>
  <c r="C35" i="1"/>
  <c r="C46" i="1"/>
  <c r="C21" i="1"/>
  <c r="E35" i="1"/>
  <c r="E46" i="1"/>
  <c r="E21" i="1"/>
  <c r="E105" i="1" l="1"/>
  <c r="C105" i="1"/>
</calcChain>
</file>

<file path=xl/sharedStrings.xml><?xml version="1.0" encoding="utf-8"?>
<sst xmlns="http://schemas.openxmlformats.org/spreadsheetml/2006/main" count="1909" uniqueCount="700">
  <si>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</si>
  <si>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</si>
  <si>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</si>
  <si>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</si>
  <si>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</si>
  <si>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</si>
  <si>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</si>
  <si>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</si>
  <si>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</si>
  <si>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</si>
  <si>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</si>
  <si>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</si>
  <si>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</si>
  <si>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</si>
  <si>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</si>
  <si>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</si>
  <si>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</si>
  <si>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</si>
  <si>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</si>
  <si>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</si>
  <si>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</si>
  <si>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</si>
  <si>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</si>
  <si>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</si>
  <si>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</si>
  <si>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</si>
  <si>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</si>
  <si>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</si>
  <si>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</si>
  <si>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</si>
  <si>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</si>
  <si>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</si>
  <si>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</si>
  <si>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</si>
  <si>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</si>
  <si>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</si>
  <si>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</si>
  <si>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</si>
  <si>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</si>
  <si>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</si>
  <si>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</si>
  <si>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</si>
  <si>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</si>
  <si>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</si>
  <si>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</si>
  <si>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</si>
  <si>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</si>
  <si>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</si>
  <si>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</si>
  <si>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</si>
  <si>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</si>
  <si>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</si>
  <si>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</si>
  <si>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</si>
  <si>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</si>
  <si>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</si>
  <si>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</si>
  <si>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</si>
  <si>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</si>
  <si>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</si>
  <si>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>AFP CONFIA</t>
  </si>
  <si>
    <t>Balance de comprobación Mensual</t>
  </si>
  <si>
    <t>( DOLARES )</t>
  </si>
  <si>
    <t>Cuenta Contable</t>
  </si>
  <si>
    <t>Descripción</t>
  </si>
  <si>
    <t>Saldo Inicial</t>
  </si>
  <si>
    <t>Débito Mes</t>
  </si>
  <si>
    <t>Crédito Mes</t>
  </si>
  <si>
    <t>Saldo Final</t>
  </si>
  <si>
    <t>DISPONIBLE</t>
  </si>
  <si>
    <t>BANCOS DEL PAIS</t>
  </si>
  <si>
    <t>DEPOSITOS EN CUENTAS CORRIENTES</t>
  </si>
  <si>
    <t>DEPOSITOS EN CUENTAS CORRIENTES (MN)</t>
  </si>
  <si>
    <t>BANCOS</t>
  </si>
  <si>
    <t>BANCO CENTRAL DE RESERVA DE EL SALVADOR</t>
  </si>
  <si>
    <t>OFICINA CENTRAL</t>
  </si>
  <si>
    <t>BANCO AGRICOLA</t>
  </si>
  <si>
    <t>BANCO CUSCATLAN DE EL SALVADOR, S.A.</t>
  </si>
  <si>
    <t>BANCO DAVIVIENDA, S.A.</t>
  </si>
  <si>
    <t>BANCO AZUL, SA</t>
  </si>
  <si>
    <t>DEPOSITOS EN CUENTAS DE AHORRO</t>
  </si>
  <si>
    <t>DEPOSITOS EN CUENTAS DE AHORRO (MN)</t>
  </si>
  <si>
    <t>BANCO HIPOTECARIO DE EL SALVADOR S.A.</t>
  </si>
  <si>
    <t>BANCO CITIBANK N.A.</t>
  </si>
  <si>
    <t>BANCO DE FOMENTO AGROPECUARIO</t>
  </si>
  <si>
    <t>BANCO ATLANTIDA EL SALVADOR, S.A.</t>
  </si>
  <si>
    <t>OFICINA CENTRAL PLANILLA</t>
  </si>
  <si>
    <t>BANCO G &amp; T CONTINENTAL EL SALVADOR, SA</t>
  </si>
  <si>
    <t>BANCO PROMERICA S.A.</t>
  </si>
  <si>
    <t>BANCO DE AMERICA CENTRAL, SA</t>
  </si>
  <si>
    <t>BANCO INDUSTRIAL</t>
  </si>
  <si>
    <t>DEPOSITOS A PLAZO</t>
  </si>
  <si>
    <t>DEPOSITOS A PLAZO (MN)</t>
  </si>
  <si>
    <t>INVERSIONES FINANCIERAS</t>
  </si>
  <si>
    <t>INVERSIONES DISPONIBLES PARA LA VENTA</t>
  </si>
  <si>
    <t>CERTIFICADOS DE PARTICIPACIÓN DE FONDOS DE INVERSIÓN</t>
  </si>
  <si>
    <t>CERTIFICADOS DE PARTICIPACIÓN DE FONDOS DE INVERSIÓN (MN)</t>
  </si>
  <si>
    <t>ABIERTOS</t>
  </si>
  <si>
    <t>FONDO DE INVERSION ATLANTIDA</t>
  </si>
  <si>
    <t>FONDO DE INVERSION BANAGRICOLA</t>
  </si>
  <si>
    <t>INVERSIONES A MANTENERSE HASTA EL VENCIMIENTO</t>
  </si>
  <si>
    <t>VALORES EMITIDOS O GARANTIZADOS POR BANCOS</t>
  </si>
  <si>
    <t>VALORES EMITIDOS O GARANTIZADOS POR BANCOS (MN)</t>
  </si>
  <si>
    <t>CERTIFICADOS DE DEPOSITO A PLAZO</t>
  </si>
  <si>
    <t>BANCO G&amp;T CONTINENTAL ES</t>
  </si>
  <si>
    <t>CUENTAS Y DOCUMENTOS POR COBRAR</t>
  </si>
  <si>
    <t>CUENTAS POR COBRAR POR ADMINISTRACION DE FONDOS</t>
  </si>
  <si>
    <t>CUENTAS POR COBRAR AL FONDO DE PENSIONES</t>
  </si>
  <si>
    <t>CUENTAS POR COBRAR AL FONDO DE PENSIONES (MN)</t>
  </si>
  <si>
    <t>COMISIONES POR COBRAR SOBRE CIAP</t>
  </si>
  <si>
    <t>COMISIONES POR COBRAR SOBRE RENTAS PROGRAMADAS CIAP</t>
  </si>
  <si>
    <t>COMISIONES POR COBRAR SOBRE CIAP ESPECIALES</t>
  </si>
  <si>
    <t>COMISIONES POR COBRAR SOBRE REZAGOS</t>
  </si>
  <si>
    <t>COMISIONES POR COBRAR SOBRE RENTAS PROGRAMADAS CGS</t>
  </si>
  <si>
    <t>CUENTAS POR COBRAR A SOCIEDADES DE SEGUROS</t>
  </si>
  <si>
    <t>CUENTAS POR COBRAR A SOCIEDADES DE SEGUROS (MN)</t>
  </si>
  <si>
    <t>PRIMAS PAGADAS EN EXCESO</t>
  </si>
  <si>
    <t>SISA VIDA, S.A. SEGUROS DE PERSONAS</t>
  </si>
  <si>
    <t>IMPUESTOS</t>
  </si>
  <si>
    <t>PAGO A CUENTA DEL IMPUESTO SOBRE LA RENTA</t>
  </si>
  <si>
    <t>PAGO A CUENTA DEL IMPUESTO SOBRE LA RENTA (MN)</t>
  </si>
  <si>
    <t>MES DE ENERO</t>
  </si>
  <si>
    <t>IMPUESTO SOBRE LA RENTA RETENIDO POR TERCEROS</t>
  </si>
  <si>
    <t>IMPUESTO SOBRE LA RENTA RETENIDO POR TERCEROS (MN)</t>
  </si>
  <si>
    <t>ACTIVO POR IMPUESTO SOBRE LA RENTA DIFERIDO</t>
  </si>
  <si>
    <t>ACTIVO POR IMPUESTO SOBRE LA RENTA DIFERIDO (MN)</t>
  </si>
  <si>
    <t>OTRAS CUENTAS Y DOCUMENTOS POR COBRAR</t>
  </si>
  <si>
    <t>ANTICIPOS DE SUELDOS A PERSONAL</t>
  </si>
  <si>
    <t>ANTICIPOS DE SUELDOS A PERSONAL (MN)</t>
  </si>
  <si>
    <t>ANTICIPOS A PROVEEDORES</t>
  </si>
  <si>
    <t>ANTICIPOS A PROVEEDORES (MN)</t>
  </si>
  <si>
    <t>POR COMPRAS GENERALES</t>
  </si>
  <si>
    <t>OTRAS CUENTAS POR COBRAR</t>
  </si>
  <si>
    <t>OTRAS CUENTAS POR COBRAR (MN)</t>
  </si>
  <si>
    <t>DEUDORES VARIOS</t>
  </si>
  <si>
    <t>SEGURO DE EMPLEADOS</t>
  </si>
  <si>
    <t>PROCESOS DE RECAUDACION</t>
  </si>
  <si>
    <t>PROCESOS DE BENEFICIOS</t>
  </si>
  <si>
    <t>OPERACIONES TRANSITORIAS</t>
  </si>
  <si>
    <t>RENDIMIENTOS POR COBRAR</t>
  </si>
  <si>
    <t>POR DEPOSITOS EN BANCOS DEL PAIS</t>
  </si>
  <si>
    <t>POR DEPOSITOS EN BANCOS DEL PAIS (MN)</t>
  </si>
  <si>
    <t>DEPOSITOS A PLAZO FIJO</t>
  </si>
  <si>
    <t>DEPOSITOS DE AHORRO</t>
  </si>
  <si>
    <t>BANCO HIPOTECARIO</t>
  </si>
  <si>
    <t>BANCO DE AMERICA CENTRAL</t>
  </si>
  <si>
    <t>POR INVERSIONES FINANCIERAS</t>
  </si>
  <si>
    <t>POR INVERSIONES FINANCIERAS (MN)</t>
  </si>
  <si>
    <t>GASTOS PAGADOS POR ANTICIPADO</t>
  </si>
  <si>
    <t>PRIMAS POR FIANZAS</t>
  </si>
  <si>
    <t>PRIMAS POR FIANZAS (MN)</t>
  </si>
  <si>
    <t>PRIMAS POR FIANZAS PARA RESPALDAR AEG</t>
  </si>
  <si>
    <t>OTROS GASTOS PAGADOS POR ANTICIPADO</t>
  </si>
  <si>
    <t>OTROS GASTOS PAGADOS POR ANTICIPADO (MN)</t>
  </si>
  <si>
    <t>HONORARIOS</t>
  </si>
  <si>
    <t>COMBUSTIBLE</t>
  </si>
  <si>
    <t>LICENCIAS</t>
  </si>
  <si>
    <t>MANTENIMIENTO DE SERVIDORES</t>
  </si>
  <si>
    <t>INVERSIONES PERMANENTES EN CUOTAS DEL FONDO</t>
  </si>
  <si>
    <t>INVERSIONES VOLUNTARIAS EN CUOTAS DEL FONDO</t>
  </si>
  <si>
    <t>INVERSIONES VOLUNTARIAS EN CUOTAS DEL FONDO (MN)</t>
  </si>
  <si>
    <t>PRINCIPAL - FONDO CONSERVADOR</t>
  </si>
  <si>
    <t>RENDIMIENTO - FONDO CONSERVADOR</t>
  </si>
  <si>
    <t>PRINCIPAL - FONDO ESPECIAL DE RETIRO</t>
  </si>
  <si>
    <t>RENDIMIENTO - FONDO ESPECIAL DE RETIRO</t>
  </si>
  <si>
    <t>PROPIEDAD PLANTA Y EQUIPO</t>
  </si>
  <si>
    <t>TERRENOS</t>
  </si>
  <si>
    <t>TERRENOS (MN)</t>
  </si>
  <si>
    <t>URBANOS</t>
  </si>
  <si>
    <t>EDIFICIOS E INSTALACIONES</t>
  </si>
  <si>
    <t>EDIFICACIONES</t>
  </si>
  <si>
    <t>EDIFICACIONES (MN)</t>
  </si>
  <si>
    <t>INSTALACIONES</t>
  </si>
  <si>
    <t>INSTALACIONES (MN)</t>
  </si>
  <si>
    <t>MOBILIARIO Y EQUIPO</t>
  </si>
  <si>
    <t>MOBILIARIO DE OFICINA</t>
  </si>
  <si>
    <t>MOBILIARIO DE OFICINA (MN)</t>
  </si>
  <si>
    <t>EQUIPO DE OFICINA</t>
  </si>
  <si>
    <t>REDES DE COMUNICACION</t>
  </si>
  <si>
    <t>EQUIPOS DE COMPUTACION</t>
  </si>
  <si>
    <t>EQUIPOS DE COMPUTACION (MN)</t>
  </si>
  <si>
    <t>EQUIPOS DE TELEFONIA</t>
  </si>
  <si>
    <t>OBRAS DE ARTE</t>
  </si>
  <si>
    <t>OBRAS DE ARTE (MN)</t>
  </si>
  <si>
    <t>OTROS MOBILIARIOS Y EQUIPOS</t>
  </si>
  <si>
    <t>OTROS MOBILIARIOS Y EQUIPOS (MN)</t>
  </si>
  <si>
    <t>EQUIPOS DE TRANSPORTE</t>
  </si>
  <si>
    <t>VEHICULOS</t>
  </si>
  <si>
    <t>VEHICULOS (MN)</t>
  </si>
  <si>
    <t>OBRAS EN EJECUCION</t>
  </si>
  <si>
    <t>OBRAS EN EJECUCION (MN)</t>
  </si>
  <si>
    <t>EQUIPO DE TECNOLOGIA</t>
  </si>
  <si>
    <t>OTROS BIENES DE USO DIVERSO</t>
  </si>
  <si>
    <t>OTROS BIENES DE USO DIVERSO (MN)</t>
  </si>
  <si>
    <t>INSTALACIONES Y MEJORAS EN PROPIEDADES TOMADAS EN ALQUILER</t>
  </si>
  <si>
    <t>INSTALACIONES Y MEJORAS EN PROPIEDADES TOMADAS EN ALQUILER (</t>
  </si>
  <si>
    <t>DEPRECIACION ACUMULADA</t>
  </si>
  <si>
    <t>EDIFICIOS</t>
  </si>
  <si>
    <t>EDIFICIOS (MN)</t>
  </si>
  <si>
    <t>EQUIPO DE COMPUTACION</t>
  </si>
  <si>
    <t>EQUIPO DE COMPUTACION (MN)</t>
  </si>
  <si>
    <t>EQUIPO DE TELEFONIA</t>
  </si>
  <si>
    <t>INSTALACIONES Y MEJORAS EN LAS PROPIEDADES TOMADAS EN ALQUIL</t>
  </si>
  <si>
    <t>OTROS (MN)</t>
  </si>
  <si>
    <t>OTROS ACTIVOS</t>
  </si>
  <si>
    <t>ACTIVOS INTANGIBLES</t>
  </si>
  <si>
    <t>LICENCIAS (MN)</t>
  </si>
  <si>
    <t>COSTO DE ADQUISICION</t>
  </si>
  <si>
    <t>AMORTIZACION</t>
  </si>
  <si>
    <t>DEPOSITOS EN GARANTIA</t>
  </si>
  <si>
    <t>DEPOSITOS EN GARANTIA (MN)</t>
  </si>
  <si>
    <t>DEPOSITOS POR ALQUILERES</t>
  </si>
  <si>
    <t>DEPOSITOS POR ENERGIA</t>
  </si>
  <si>
    <t>DEPOSITO CEDEVAL - EUROCLEAR</t>
  </si>
  <si>
    <t>PASIVO</t>
  </si>
  <si>
    <t>CUENTAS Y DOCUMENTOS POR PAGAR</t>
  </si>
  <si>
    <t>OBLIGACIONES POR OPERACIONES PROPIAS</t>
  </si>
  <si>
    <t>PROVEEDORES</t>
  </si>
  <si>
    <t>PROVEEDORES (MN)</t>
  </si>
  <si>
    <t>VARIOS</t>
  </si>
  <si>
    <t>PROVISIONES MENSUALES</t>
  </si>
  <si>
    <t>DESARROLLO DE SISTEMAS - CONTRATOS</t>
  </si>
  <si>
    <t>OBLIGACIONES POR DEPOSITOS EN GARANTIA</t>
  </si>
  <si>
    <t>OBLIGACIONES POR DEPOSITOS EN GARANTIA (MN)</t>
  </si>
  <si>
    <t>OBLIGACIONES CON SOCIEDADES DE SEGUROS</t>
  </si>
  <si>
    <t>OBLIGACIONES CON SOCIEDADES DE SEGUROS (MN)</t>
  </si>
  <si>
    <t>OTRAS OBLIGACIONES POR OPERACIONES PROPIAS</t>
  </si>
  <si>
    <t>OTRAS OBLIGACIONES POR OPERACIONES PROPIAS (MN)</t>
  </si>
  <si>
    <t>OBLIGACIONES POR ADMINISTRACION DE FONDOS</t>
  </si>
  <si>
    <t>SOCIEDADES DE SEGUROS</t>
  </si>
  <si>
    <t>AIG VIDA, S.A. SEGUROS DE PERSONAS</t>
  </si>
  <si>
    <t>SISA VIDA, S.A. - SEGUROS DE PERSONAS</t>
  </si>
  <si>
    <t>ASSA VIDA, S.A. SEGUROS DE PERSONAS</t>
  </si>
  <si>
    <t>OBLIGACIONES CON EMPRESAS RECAUDADORAS</t>
  </si>
  <si>
    <t>OBLIGACIONES CON EMPRESAS RECAUDADORAS (MN)</t>
  </si>
  <si>
    <t>CITIBANK, N.A.</t>
  </si>
  <si>
    <t>BANCO G &amp; T CONTINENTAL EL SALVADOR</t>
  </si>
  <si>
    <t>BANCO PROMERICA</t>
  </si>
  <si>
    <t>BANCO AZUL DE EL SALVADOR</t>
  </si>
  <si>
    <t>OBLIGACIONES CON EMPRESAS DE ENTREGA DE CORRESPONDENCIA</t>
  </si>
  <si>
    <t>OBLIGACIONES CON EMPRESAS DE ENTREGA DE CORRESPONDENCIA (MN)</t>
  </si>
  <si>
    <t>EMPRESAS DE ENTREGA DE CORRESPONDENCIA</t>
  </si>
  <si>
    <t>OBLIGACIONES CON EMPRESAS PROCESADORAS DE DATOS</t>
  </si>
  <si>
    <t>OBLIGACIONES CON EMPRESAS PROCESADORAS DE DATOS - MN</t>
  </si>
  <si>
    <t>RR DONNELLEY DE EL SALVADOR, S.A. DE C.V.</t>
  </si>
  <si>
    <t>OTRAS OBLIGACIONES POR ADMINISTRACION DE FONDOS</t>
  </si>
  <si>
    <t>OTRAS OBLIGACIONES POR ADMINISTRACION DE FONDOS (MN)</t>
  </si>
  <si>
    <t>RETENCIONES A AFILIADOS POR EMBARGO JUDICIAL</t>
  </si>
  <si>
    <t>DIVIDENDOS Y REMUNERACIONES</t>
  </si>
  <si>
    <t>DIVIDENDOS POR PAGAR</t>
  </si>
  <si>
    <t>DIVIDENDOS POR PAGAR (MN)</t>
  </si>
  <si>
    <t>UTILIDADES DE AÑOS ANTERIORES</t>
  </si>
  <si>
    <t>REMUNERACIONES POR PAGAR</t>
  </si>
  <si>
    <t>REMUNERACIONES POR PAGAR (MN)</t>
  </si>
  <si>
    <t>SUELDOS POR LIQUIDAR</t>
  </si>
  <si>
    <t>OTRAS CUENTAS Y DOCUMENTOS POR PAGAR</t>
  </si>
  <si>
    <t>SERVICIOS POR PAGAR</t>
  </si>
  <si>
    <t>SERVICIOS POR PAGAR (MN)</t>
  </si>
  <si>
    <t>AUDITORIA EXTERNA</t>
  </si>
  <si>
    <t>FINANCIERA</t>
  </si>
  <si>
    <t>OBLIGACIONES POR IMPUESTOS Y CONTRIBUCIONES</t>
  </si>
  <si>
    <t>IMPUESTOS Y CONTRIBUCIONES POR CUENTA PROPIA</t>
  </si>
  <si>
    <t>IMPUESTO SOBRE LA RENTA CORRIENTE</t>
  </si>
  <si>
    <t>IMPUESTO SOBRE LA RENTA CORRIENTE (MN)</t>
  </si>
  <si>
    <t>SEGURO SOCIAL</t>
  </si>
  <si>
    <t>SEGURO SOCIAL (MN)</t>
  </si>
  <si>
    <t>ADMINISTRADORAS DE FONDOS DE PENSIONES</t>
  </si>
  <si>
    <t>ADMINISTRADORAS DE FONDOS DE PENSIONES (MN)</t>
  </si>
  <si>
    <t>DEBITO FISCAL - IVA</t>
  </si>
  <si>
    <t>DEBITO FISCAL - IVA (MN)</t>
  </si>
  <si>
    <t>CONTRIBUCION ESPECIAL A LOS GRANDES CONTRIBUYENTES PARA EL P</t>
  </si>
  <si>
    <t>IMPUESTOS Y CONTRIBUCIONES RETENIDOS</t>
  </si>
  <si>
    <t>IMPUESTOS SOBRE LA RENTA (MN)</t>
  </si>
  <si>
    <t>FUNCIONARIOS Y EMPLEADOS</t>
  </si>
  <si>
    <t>ACREEDORES VARIOS</t>
  </si>
  <si>
    <t>IMPUESTO DE VIALIDAD</t>
  </si>
  <si>
    <t>IMPUESTO DE VIALIDAD (MN)</t>
  </si>
  <si>
    <t>OTRAS RETENCIONES AL PERSONAL</t>
  </si>
  <si>
    <t>OTRAS RETENCIONES AL PERSONAL (MN)</t>
  </si>
  <si>
    <t>PRESTAMOS BANCARIOS</t>
  </si>
  <si>
    <t>FONDO SOCIAL PARA LA VIVIENDA</t>
  </si>
  <si>
    <t>PROCURADURIA GENERAL DE LA REPUBLICA</t>
  </si>
  <si>
    <t>EMBARGOS JUDICIALES</t>
  </si>
  <si>
    <t>FEDERACION DE CAJAS DE CREDITO</t>
  </si>
  <si>
    <t>OTRAS INSTITUCIONES</t>
  </si>
  <si>
    <t>IVA RETENIDO A TERCEROS</t>
  </si>
  <si>
    <t>IVA RETENIDO A TERCEROS (MN)</t>
  </si>
  <si>
    <t>IVA RETENIDO A EXTRANJEROS</t>
  </si>
  <si>
    <t>PROVISIONES</t>
  </si>
  <si>
    <t>PROVISION PARA OBLIGACIONES LABORALES</t>
  </si>
  <si>
    <t>PROVISION PARA OBLIGACIONES LABORALES (MN)</t>
  </si>
  <si>
    <t>AGUINALDOS Y BONIFICACIONES</t>
  </si>
  <si>
    <t>BONIFICACIONES</t>
  </si>
  <si>
    <t>PERSONAL ADMINISTRATIVO</t>
  </si>
  <si>
    <t>PERSONAL VENTAS</t>
  </si>
  <si>
    <t>VACACIONES</t>
  </si>
  <si>
    <t>BONO POR METAS</t>
  </si>
  <si>
    <t>RENUNCIA VOLUNTARIA</t>
  </si>
  <si>
    <t>PROVISION PARA CONTINGENCIAS</t>
  </si>
  <si>
    <t>PROVISION PARA CONTINGENCIAS (MN)</t>
  </si>
  <si>
    <t>CAPITAL SOCIAL</t>
  </si>
  <si>
    <t>CAPITAL SUSCRITO PAGADO</t>
  </si>
  <si>
    <t>CAPITAL SUSCRITO PAGADO (MN)</t>
  </si>
  <si>
    <t>RESERVAS DE CAPITAL</t>
  </si>
  <si>
    <t>RESERVA LEGAL</t>
  </si>
  <si>
    <t>RESERVA LEGAL (MN)</t>
  </si>
  <si>
    <t>RESULTADOS DEL EJERCICIO</t>
  </si>
  <si>
    <t>UTILIDAD DEL EJERCICIO</t>
  </si>
  <si>
    <t>UTILIDAD DEL EJERCICIO (MN)</t>
  </si>
  <si>
    <t>EGRESOS</t>
  </si>
  <si>
    <t>GASTOS DE OPERACION POR ADMINISTRACION DE FONDOS</t>
  </si>
  <si>
    <t>PRIMAS DE SEGURO PARA COBERTURA DE RIESGOS DE AFILIADOS</t>
  </si>
  <si>
    <t>PRIMAS DE SEGURO PARA COBERTURA DE RIESGOS DE AFILIADOS (MN)</t>
  </si>
  <si>
    <t>SUELDOS A AGENTES DE SERVICIOS PREVISIONALES</t>
  </si>
  <si>
    <t>SUELDOS A AGENTES DE SERVICIOS PREVISIONALES (MN)</t>
  </si>
  <si>
    <t>SUELDO AGENTES PREVISIONALES - OFFICIAL</t>
  </si>
  <si>
    <t>COMISIONES A AGENTES DE SERVICIOS PREVISIONALES</t>
  </si>
  <si>
    <t>COMISIONES A AGENTES DE SERVICIOS PREVISIONALES (MN)</t>
  </si>
  <si>
    <t>COMISIONES AGENTES PREVISIONALES</t>
  </si>
  <si>
    <t>PRESTACIONES A AGENTES DE SERVICIOS PREVISIONALES</t>
  </si>
  <si>
    <t>PRESTACIONES A AGENTES DE SERVICIOS PREVISIONALES (MN)</t>
  </si>
  <si>
    <t>AGUINALDOS</t>
  </si>
  <si>
    <t>BONIFICACIONES PERSONAL DE VENTAS - OFFICIAL</t>
  </si>
  <si>
    <t>VACACIONES PERSONAL DE VENTAS - OFFICIAL</t>
  </si>
  <si>
    <t>PRESTACIONES SOCIALES</t>
  </si>
  <si>
    <t>ISSS</t>
  </si>
  <si>
    <t>ISSS - PERSONAL DE VENTAS - OFFICIAL</t>
  </si>
  <si>
    <t>AFP</t>
  </si>
  <si>
    <t>AFP - PERSONAL DE VENTAS - OFFICIAL</t>
  </si>
  <si>
    <t>INSAFORP</t>
  </si>
  <si>
    <t>INSAFORP - PERSONAL DE VENTAS - OFFICIAL</t>
  </si>
  <si>
    <t>SEGUROS</t>
  </si>
  <si>
    <t>SALUD</t>
  </si>
  <si>
    <t>VIDA</t>
  </si>
  <si>
    <t>PERSONAL DE VENTAS</t>
  </si>
  <si>
    <t>VIATICOS</t>
  </si>
  <si>
    <t>OTRAS PRESTACIONES</t>
  </si>
  <si>
    <t>TRANSPORTE</t>
  </si>
  <si>
    <t>COMISIONES A CASAS CORREDORAS DE BOLSA</t>
  </si>
  <si>
    <t>COMISIONES A CASAS CORREDORAS DE BOLSA (MN)</t>
  </si>
  <si>
    <t>CASAS CORREDORAS DE BOLSA</t>
  </si>
  <si>
    <t>ATLANTIDA SECURITIES, S.A.</t>
  </si>
  <si>
    <t>COMISIONES A BOLSA DE VALORES</t>
  </si>
  <si>
    <t>COMISIONES A BOLSA DE VALORES (MN)</t>
  </si>
  <si>
    <t>COMISIONES Y GASTOS POR DEPOSITO Y CUSTODIA DE VALORES</t>
  </si>
  <si>
    <t>COMISIONES Y GASTOS POR DEPOSITO Y CUSTODIA DE VALORES (MN)</t>
  </si>
  <si>
    <t>COMISIONES Y GASTOS POR PROCESOS DE RECAUDACION</t>
  </si>
  <si>
    <t>COMISIONES Y GASTOS POR PROCESOS DE RECAUDACION (MN)</t>
  </si>
  <si>
    <t>DEVOLUCION DE COMISIONES POR REVERSION DE PROCESOS DE ACREDI</t>
  </si>
  <si>
    <t>AJUSTE DE IBC MAXIMO</t>
  </si>
  <si>
    <t>REVERSIONES DE PLANILLAS</t>
  </si>
  <si>
    <t>POR RENTA PROGRAMADA</t>
  </si>
  <si>
    <t>EMPRESAS DE PROCESAMIENTO DE INFORMACION</t>
  </si>
  <si>
    <t>EMPRESAS DE PROCESAMIENTO DE INFORMACION (MN)</t>
  </si>
  <si>
    <t>SERVICIO DE DIGITALIZACION</t>
  </si>
  <si>
    <t>SERVICIO DE CORRESPONDENCIA</t>
  </si>
  <si>
    <t>SERVICIO DE CORRESPONDENCIA (MN)</t>
  </si>
  <si>
    <t>POR CONTRATO</t>
  </si>
  <si>
    <t>ESTUDIOS SOCIOECONOMICOS A BENEFICIARIOS</t>
  </si>
  <si>
    <t>ESTUDIOS SOCIOECONOMICOS A BENEFICIARIOS (MN)</t>
  </si>
  <si>
    <t>SERVICIOS DE IMPRESION</t>
  </si>
  <si>
    <t>SERVICIOS DE IMPRESION (MN)</t>
  </si>
  <si>
    <t>GASTOS MEDICOS</t>
  </si>
  <si>
    <t>GASTOS MEDICOS (MN)</t>
  </si>
  <si>
    <t>PERDIDA EN VALORIZACION DE LAS CUOTAS VOLUNTARIAS DE LA AFP</t>
  </si>
  <si>
    <t>RECARGO POR COBERTURAS DE INSUFICIENCIA</t>
  </si>
  <si>
    <t>RECARGO POR COBERTURAS DE INSUFICIENCIA (MN)</t>
  </si>
  <si>
    <t>PRIMAS POR FIANZAS PARA RESPALDAR AEG (MN)</t>
  </si>
  <si>
    <t>PAPELERIA</t>
  </si>
  <si>
    <t>PAPELERIA (MN)</t>
  </si>
  <si>
    <t>CAPITAL COMPLEMENTARIO NO CUBIERTO POR LA COMPAÑIA DE SEGURO</t>
  </si>
  <si>
    <t>GASTOS DE PERSONAL Y ADMINISTRATIVOS</t>
  </si>
  <si>
    <t>GASTOS DE PERSONAL</t>
  </si>
  <si>
    <t>SUELDOS DE PERSONAL</t>
  </si>
  <si>
    <t>SUELDOS DE PERSONAL (MN)</t>
  </si>
  <si>
    <t>SUELDOS DE PERSONAL - OFFICIAL</t>
  </si>
  <si>
    <t>HORAS EXTRAS</t>
  </si>
  <si>
    <t>HORAS EXTRAS (MN)</t>
  </si>
  <si>
    <t>AGUINALDOS Y BONIFICACIONES (MN)</t>
  </si>
  <si>
    <t>AGUINALDOS PERSONAL ADMINISTRATIVO - OFFICIAL</t>
  </si>
  <si>
    <t>BONIFICACIONES PERSONAL ADMINISTRATIVO - OFFICIAL</t>
  </si>
  <si>
    <t>BONIFICACIONES OTROS</t>
  </si>
  <si>
    <t>VACACIONES (MN)</t>
  </si>
  <si>
    <t>VACACIONES PERSONAL ADMINISTRATIVO - OFFICIAL</t>
  </si>
  <si>
    <t>CAPACITACION</t>
  </si>
  <si>
    <t>CAPACITACION (MN)</t>
  </si>
  <si>
    <t>PRESTACIONES SOCIALES (MN)</t>
  </si>
  <si>
    <t>I.S.S.S</t>
  </si>
  <si>
    <t>ISSS - PERSONAL ADMINISTRATIVO - OFFICIAL</t>
  </si>
  <si>
    <t>FONDOS PREVISIONALES</t>
  </si>
  <si>
    <t>AFP - PERSONAL ADMINISTRATIVO - OFFICIAL</t>
  </si>
  <si>
    <t>INSAFORP - PERSONAL ADMINISTRATIVO - OFFICIAL</t>
  </si>
  <si>
    <t>SEGUROS PARA EL PERSONAL</t>
  </si>
  <si>
    <t>SEGUROS PARA EL PERSONAL (MN)</t>
  </si>
  <si>
    <t>VIATICOS (MN)</t>
  </si>
  <si>
    <t>VIATICOS POR VIAJES</t>
  </si>
  <si>
    <t>VIATICOS POR VIAJES AL INTERIOR</t>
  </si>
  <si>
    <t>TRANSPORTE Y ALIMENTACION</t>
  </si>
  <si>
    <t>TRANSPORTE Y ALIMENTACION (MN)</t>
  </si>
  <si>
    <t>ALIMENTACION</t>
  </si>
  <si>
    <t>COMISIONES PERSONAL ADMINISTRATIVO</t>
  </si>
  <si>
    <t>COMISIONES PERSONAL ADMINISTRATIVO - (MN)</t>
  </si>
  <si>
    <t>CORPORATIVOS</t>
  </si>
  <si>
    <t>OTRAS PRESTACIONES AL PERSONAL</t>
  </si>
  <si>
    <t>OTRAS PRESTACIONES AL PERSONAL (MN)</t>
  </si>
  <si>
    <t>GASTOS DE DIRECTORIO</t>
  </si>
  <si>
    <t>DIETAS</t>
  </si>
  <si>
    <t>DIETAS (MN)</t>
  </si>
  <si>
    <t>OTROS GASTOS DE DIRECTORIO</t>
  </si>
  <si>
    <t>OTROS GASTOS DE DIRECTORIO (MN)</t>
  </si>
  <si>
    <t>DIRECCIONAMIENTO ESTRATEGICO</t>
  </si>
  <si>
    <t>GASTOS GENERALES</t>
  </si>
  <si>
    <t>INFORMATICA</t>
  </si>
  <si>
    <t>INFORMATICA (MN)</t>
  </si>
  <si>
    <t>MANTENIMIENTO Y RENOVACION DE LICENCIAS DE SOFTWARE</t>
  </si>
  <si>
    <t>TARJETAS (ACCESORIO COMPUTADORA)</t>
  </si>
  <si>
    <t>VIGILANCIA Y PROTECCION</t>
  </si>
  <si>
    <t>VIGILANCIA Y PROTECCION (MN)</t>
  </si>
  <si>
    <t>VIGILANCIA</t>
  </si>
  <si>
    <t>POR CONTRATOS</t>
  </si>
  <si>
    <t>PROTECCION</t>
  </si>
  <si>
    <t>EVENTUALES</t>
  </si>
  <si>
    <t>ARRENDAMIENTOS DE INMUEBLES</t>
  </si>
  <si>
    <t>ARRENDAMIENTOS DE INMUEBLES (MN)</t>
  </si>
  <si>
    <t>ARRENDAMIENTOS DE MUEBLES</t>
  </si>
  <si>
    <t>ARRENDAMIENTOS DE MUEBLES (MN)</t>
  </si>
  <si>
    <t>FOTOCOPIADORAS/IMPRESORES</t>
  </si>
  <si>
    <t>FOTOCOPIADORAS</t>
  </si>
  <si>
    <t>HONORARIOS PROFESIONALES</t>
  </si>
  <si>
    <t>HONORARIOS PROFESIONALES (MN)</t>
  </si>
  <si>
    <t>LEGALES</t>
  </si>
  <si>
    <t>CONSULTORIAS</t>
  </si>
  <si>
    <t>COMERCIAL</t>
  </si>
  <si>
    <t>ELECTRICIDAD Y AGUA</t>
  </si>
  <si>
    <t>ELECTRICIDAD Y AGUA (MN)</t>
  </si>
  <si>
    <t>ELECTRICIDAD</t>
  </si>
  <si>
    <t>AGUA</t>
  </si>
  <si>
    <t>SERVICIOS DE COMUNICACION</t>
  </si>
  <si>
    <t>SERVICIOS DE COMUNICACION (MN)</t>
  </si>
  <si>
    <t>TELEFONOS CELULARES NACIONAL</t>
  </si>
  <si>
    <t>TELEFONOS FIJOS NACIONAL</t>
  </si>
  <si>
    <t>LINEA DE DATOS</t>
  </si>
  <si>
    <t>OTROS SERVICIOS DE COMUNICACION</t>
  </si>
  <si>
    <t>AUDITORIA EXTERNA (MN)</t>
  </si>
  <si>
    <t>FISCAL</t>
  </si>
  <si>
    <t>PUBLICIDAD</t>
  </si>
  <si>
    <t>PUBLICIDAD (MN)</t>
  </si>
  <si>
    <t>MEDIOS</t>
  </si>
  <si>
    <t>PRENSA</t>
  </si>
  <si>
    <t>AFILIADOS</t>
  </si>
  <si>
    <t>ARTICULOS PROMOCIONALES</t>
  </si>
  <si>
    <t>PAPELERIA Y UTILES DE ESCRITORIO</t>
  </si>
  <si>
    <t>PAPELERIA Y UTILES DE ESCRITORIO (MN)</t>
  </si>
  <si>
    <t>LIMPIEZA Y FUMIGACION</t>
  </si>
  <si>
    <t>LIMPIEZA Y FUMIGACION (MN)</t>
  </si>
  <si>
    <t>LIMPIEZA</t>
  </si>
  <si>
    <t>FUMIGACION</t>
  </si>
  <si>
    <t>MANTENIMIENTO DE VEHICULOS</t>
  </si>
  <si>
    <t>MANTENIMIENTO DE VEHICULOS (MN)</t>
  </si>
  <si>
    <t>EVENTUAL</t>
  </si>
  <si>
    <t>MANTENIMIENTO DE MUEBLES Y EQUIPO</t>
  </si>
  <si>
    <t>MANTENIMIENTO DE MUEBLES Y EQUIPO (MN)</t>
  </si>
  <si>
    <t>MANTENIMIENTO DE EQUIPOS</t>
  </si>
  <si>
    <t>AIRES ACONDICIONADOS</t>
  </si>
  <si>
    <t>SERVIDORES</t>
  </si>
  <si>
    <t>UPS</t>
  </si>
  <si>
    <t>PLANTAS TELEFONICAS</t>
  </si>
  <si>
    <t>OTROS EQUIPOS</t>
  </si>
  <si>
    <t>MANTENIMIENTO DE BIENES INMUEBLES ARRENDADOS</t>
  </si>
  <si>
    <t>MANTENIMIENTO DE BIENES INMUEBLES ARRENDADOS (MN)</t>
  </si>
  <si>
    <t>LOCALES</t>
  </si>
  <si>
    <t>MATERIALES Y UTILES DE LIMPIEZA</t>
  </si>
  <si>
    <t>MATERIALES Y UTILES DE LIMPIEZA (MN)</t>
  </si>
  <si>
    <t>SUSCRIPCIONES</t>
  </si>
  <si>
    <t>SUSCRIPCIONES (MN)</t>
  </si>
  <si>
    <t>MEMBRESIAS NO REGULATORIAS</t>
  </si>
  <si>
    <t>SUSCRIPCIONES NO REGULATORIAS</t>
  </si>
  <si>
    <t>COMBUSTIBLES Y LUBRICANTES</t>
  </si>
  <si>
    <t>COMBUSTIBLES Y LUBRICANTES (MN)</t>
  </si>
  <si>
    <t>SERVICIOS DE CORRESPONDENCIA</t>
  </si>
  <si>
    <t>SERVICIOS DE CORRESPONDENCIA (MN)</t>
  </si>
  <si>
    <t>OTROS SERVICIOS Y ASESORIAS</t>
  </si>
  <si>
    <t>OTROS SERVICIOS Y ASESORIAS (MN)</t>
  </si>
  <si>
    <t>COMPUTACION OUTSOURCING</t>
  </si>
  <si>
    <t>COMPUTACION INSOURCING</t>
  </si>
  <si>
    <t>MANTENIMIENTO DE INMUEBLES</t>
  </si>
  <si>
    <t>MANTENIMIENTO DE INMUEBLES (MN)</t>
  </si>
  <si>
    <t>PINTURAS</t>
  </si>
  <si>
    <t>ELECTRICOS</t>
  </si>
  <si>
    <t>FONTANERIA, ALBAÑILERIA Y CARPINTERIA</t>
  </si>
  <si>
    <t>CISTERNAS</t>
  </si>
  <si>
    <t>ASCENSOR</t>
  </si>
  <si>
    <t>OTROS GASTOS GENERALES</t>
  </si>
  <si>
    <t>OTROS GASTOS GENERALES (MN)</t>
  </si>
  <si>
    <t>GASTOS POR SEGUROS</t>
  </si>
  <si>
    <t>PARA BIENES DE PROPIEDAD, PLANTA Y EQUIPO</t>
  </si>
  <si>
    <t>PARA BIENES DE PROPIEDAD, PLANTA Y EQUIPO (MN)</t>
  </si>
  <si>
    <t>OTROS SEGUROS</t>
  </si>
  <si>
    <t>OTROS SEGUROS (MN)</t>
  </si>
  <si>
    <t>RIESGO CIBERNETICO</t>
  </si>
  <si>
    <t>IMPUESTOS Y CONTRIBUCIONES</t>
  </si>
  <si>
    <t>IMPUESTOS MUNICIPALES</t>
  </si>
  <si>
    <t>IMPUESTOS MUNICIPALES (MN)</t>
  </si>
  <si>
    <t>DERECHOS DE FISCALIZACION A LA SUPERINTENDENCIA DE PENSIONES</t>
  </si>
  <si>
    <t>GASTOS FINANCIEROS</t>
  </si>
  <si>
    <t>GASTOS FINANCIEROS POR INVERSIONES PROPIAS</t>
  </si>
  <si>
    <t>DEPOSITOS Y CUSTODIA DE VALORES</t>
  </si>
  <si>
    <t>DEPOSITOS Y CUSTODIA DE VALORES - MN</t>
  </si>
  <si>
    <t>CEDEVAL</t>
  </si>
  <si>
    <t>OTROS GASTOS FINANCIEROS</t>
  </si>
  <si>
    <t>FIANZAS CONTRATADAS</t>
  </si>
  <si>
    <t>FIANZAS CONTRATADAS (MN)</t>
  </si>
  <si>
    <t>OTROS GASTOS FINANCIEROS (MN)</t>
  </si>
  <si>
    <t>DEPRECIACION, AMORTIZACION Y DETERIORO DE LOS ACTIVOS</t>
  </si>
  <si>
    <t>DEPRECIACION DE BIENES DE PROPIEDAD, PLANTA Y EQUIPO</t>
  </si>
  <si>
    <t>EDIFICIOS E INSTALACIONES (MN)</t>
  </si>
  <si>
    <t>MOBILIARIO Y EQUIPO (MN)</t>
  </si>
  <si>
    <t>MOBILIARIO</t>
  </si>
  <si>
    <t>EQUIPO DE REDES DE COMUNICACION</t>
  </si>
  <si>
    <t>EQUIPO DE COMPUTO</t>
  </si>
  <si>
    <t>EQUIPOS DE TRANSPORTE (MN)</t>
  </si>
  <si>
    <t>AMORTIZACION DE ACTIVOS INTANGIBLES</t>
  </si>
  <si>
    <t>OTROS GASTOS</t>
  </si>
  <si>
    <t>DONACIONES Y CONTRIBUCIONES</t>
  </si>
  <si>
    <t>DONACIONES Y CONTRIBUCIONES (MN)</t>
  </si>
  <si>
    <t>DONACIONES</t>
  </si>
  <si>
    <t>OTROS GASTOS (MN)</t>
  </si>
  <si>
    <t>IMPUESTOS NO DEDUCIBLES</t>
  </si>
  <si>
    <t>GASTOS DE EJERCICIOS ANTERIORES</t>
  </si>
  <si>
    <t>GASTOS OPERATIVOS</t>
  </si>
  <si>
    <t>GASTOS OPERATIVOS (MN)</t>
  </si>
  <si>
    <t>IMPUESTO SOBRE LA RENTA DIFERIDO</t>
  </si>
  <si>
    <t>IMPUESTO SOBRE LA RENTA DIFERIDO (MN)</t>
  </si>
  <si>
    <t>INGRESOS</t>
  </si>
  <si>
    <t>INGRESOS DE OPERACION</t>
  </si>
  <si>
    <t>INGRESOS POR COMISIONES POR ADMINISTRACION DEL FONDO</t>
  </si>
  <si>
    <t>COMISIONES POR ADMINISTRACION DE CUENTAS INDIVIDUALES</t>
  </si>
  <si>
    <t>COMISIONES POR ADMINISTRACION DE CUENTAS INDIVIDUALES (MN)</t>
  </si>
  <si>
    <t>COMISIONES POR ADMINISTRACION DE REZAGOS</t>
  </si>
  <si>
    <t>COMISIONES POR ADMINISTRACION DE CUENTAS INDIVIDUALES ESPECI</t>
  </si>
  <si>
    <t>COMISIONES POR ADMINISTRACION DE RENTAS PROGRAMADAS</t>
  </si>
  <si>
    <t>COMISIONES POR ADMINISTRACION DE RENTAS PROGRAMADAS (MN)</t>
  </si>
  <si>
    <t>COMISIONES POR ADMINISTRACION DE RENTA PROGRAMADAS CIAP</t>
  </si>
  <si>
    <t>COMISIONES POR ADMINISTRACION DE RENTA PROGRAMADA CGS</t>
  </si>
  <si>
    <t>INGRESOS FINANCIEROS</t>
  </si>
  <si>
    <t>INGRESOS POR DISPONIBILIDADES</t>
  </si>
  <si>
    <t>RENDIMIENTO POR DISPONIBILIDADES</t>
  </si>
  <si>
    <t>RENDIMIENTO POR DISPONIBILIDADES (MN)</t>
  </si>
  <si>
    <t>CUENTAS DE AHORRO</t>
  </si>
  <si>
    <t>BANCO DAVIVIENDA</t>
  </si>
  <si>
    <t>BANCO G&amp;T CONTINENTAL EL SALVADOR</t>
  </si>
  <si>
    <t>INGRESOS POR INVERSIONES FINANCIERAS</t>
  </si>
  <si>
    <t>RENDIMIENTOS POR INVERSIONES FINANCIERAS</t>
  </si>
  <si>
    <t>RENDIMIENTOS POR INVERSIONES FINANCIERAS (MN)</t>
  </si>
  <si>
    <t>CERTIFICADOS DE DEPOSITOS A PLAZO MAYORES A 90 DIAS</t>
  </si>
  <si>
    <t>VALUACION DE INVERSIONES FINANCIERAS</t>
  </si>
  <si>
    <t>VALUACION DE INVERSIONES FINANCIERAS (MN)</t>
  </si>
  <si>
    <t>CERTIFICADOS DE PARTICIPACION EN FONDOS DE INVERSION</t>
  </si>
  <si>
    <t>FI-FINANCIEROS</t>
  </si>
  <si>
    <t>OTROS INGRESOS</t>
  </si>
  <si>
    <t>RENTABILIDAD POR INVERSIONES VOLUNTARIAS EN CUOTAS DEL FONDO</t>
  </si>
  <si>
    <t>RENDIMIENTOS POR INVERSIONES VOLUNTARIAS EN CUOTAS DEL FONDO</t>
  </si>
  <si>
    <t>GRAVADA</t>
  </si>
  <si>
    <t>OTROS INGRESOS (MN)</t>
  </si>
  <si>
    <t>REINTEGRO PRIMAS SEGURO DE AFILIADOS</t>
  </si>
  <si>
    <t>SISA, VIDA, S.A. - SEGUROS DE PERSONAS</t>
  </si>
  <si>
    <t>INGRESOS DE EJERCICIOS ANTERIORES</t>
  </si>
  <si>
    <t>INGRESOS DE OPERACION (MN)</t>
  </si>
  <si>
    <t>INGRESOS DE PERSONAL Y ADMINISTRATIVOS</t>
  </si>
  <si>
    <t>CUENTAS CONTINGENTES Y COMPROMISOS DEUDORAS</t>
  </si>
  <si>
    <t>GARANTIAS OTORGADAS</t>
  </si>
  <si>
    <t>GARANTIAS OTORGADAS(MN)</t>
  </si>
  <si>
    <t>ADMINISTRACION FONDO ESPECIAL DE RETIRO</t>
  </si>
  <si>
    <t>OTRAS CONTINGENCIAS Y COMPROMISOS</t>
  </si>
  <si>
    <t>OTRAS CONTINGENCIAS Y COMPROMISOS(MN)</t>
  </si>
  <si>
    <t>ARRENDAMIENTO DE EQUIPOS</t>
  </si>
  <si>
    <t>ARRENDAMIENTO DE LOCALES</t>
  </si>
  <si>
    <t>LICENCIAS Y ENLACES DE COMUNICACION</t>
  </si>
  <si>
    <t>OTROS SERVICIOS DIVERSOS</t>
  </si>
  <si>
    <t>SISTEMAS</t>
  </si>
  <si>
    <t>SERVICIOS GENERALES</t>
  </si>
  <si>
    <t>VIGILANCIA, PROTECCION Y OTROS</t>
  </si>
  <si>
    <t>OTRAS</t>
  </si>
  <si>
    <t>CUENTAS CONTINGENTES Y COMPROMISOS ACREEDORAS</t>
  </si>
  <si>
    <t>RESPONSABILIDAD POR GARANTIAS OTORGADAS</t>
  </si>
  <si>
    <t>RESPONSABILIDAD POR GARANTIAS OTORGADAS PARA FONDOS EN ADMIN</t>
  </si>
  <si>
    <t>RESPONSABILIDAD POR GARANTIA OTORGADA AL FONDO ESPECIAL DE R</t>
  </si>
  <si>
    <t>RESPONSABILIDAD POR OTRAS CONTINGENCIAS Y COMPROMISOS</t>
  </si>
  <si>
    <t>RESPONSABILIDAD POR OTRAS CONTINGENCIAS Y COMPROMISOS(MN)</t>
  </si>
  <si>
    <t>CUENTAS DE CONTROL</t>
  </si>
  <si>
    <t>CUENTAS DE CONTROL DEUDORAS</t>
  </si>
  <si>
    <t>VALORES Y BIENES PROPIOS EN CUSTODIA</t>
  </si>
  <si>
    <t>VALORES EN CUSTODIA</t>
  </si>
  <si>
    <t>VALORES EN CUSTODIA (MN)</t>
  </si>
  <si>
    <t>CUSTODIA EN TERCEROS</t>
  </si>
  <si>
    <t>FONDOS DE INVERSION</t>
  </si>
  <si>
    <t>FI-ATLANTIDA CAPITAL</t>
  </si>
  <si>
    <t>FI-BANAGRICOLA</t>
  </si>
  <si>
    <t>DOCUMENTOS EN CUSTODIA</t>
  </si>
  <si>
    <t>DOCUMENTOS EN CUSTODIA - MN</t>
  </si>
  <si>
    <t>CUENTAS DE CONTROL DIVERSAS</t>
  </si>
  <si>
    <t>BIENES NO DEPRECIABLES</t>
  </si>
  <si>
    <t>BIENES NO DEPRECIABLES(MN)</t>
  </si>
  <si>
    <t>OTRAS CUENTAS DE CONTROL DIVERSAS</t>
  </si>
  <si>
    <t>OTRAS CUENTAS DE CONTROL DIVERSAS(MN)</t>
  </si>
  <si>
    <t>CUENTAS DE CONTROL ACREEDORAS</t>
  </si>
  <si>
    <t>CONTRACUENTA VALORES Y BIENES PROPIOS EN CUSTODIA</t>
  </si>
  <si>
    <t>CONTRACUENTA VALORES Y BIENES PROPIOS EN CUSTODIA(MN)</t>
  </si>
  <si>
    <t>CONTRACUENTA DE CUENTAS DE CONTROL DIVERSAS</t>
  </si>
  <si>
    <t>CONTRACUENTA DE CUENTAS DE CONTROL DIVERSAS(MN)</t>
  </si>
  <si>
    <t>Saldo al debe</t>
  </si>
  <si>
    <t>Saldo al haber</t>
  </si>
  <si>
    <t>SHEARLENE VERONICA MARQUEZ LAÍNEZ</t>
  </si>
  <si>
    <t xml:space="preserve"> GERENTE DE CONTABILIDAD</t>
  </si>
  <si>
    <t>BANCOS Y FINANCIERAS DEL EXTERIOR</t>
  </si>
  <si>
    <t>MORGAN STANLEY</t>
  </si>
  <si>
    <t>CUENTAS POR COBRAR A FAPV</t>
  </si>
  <si>
    <t>CUENTAS POR COBRAR A FAPV - MN</t>
  </si>
  <si>
    <t>COMISIONES POR ADMINISTRACION DE FAPV</t>
  </si>
  <si>
    <t>ALQUILERES PAGADOS POR ANTICIPADO</t>
  </si>
  <si>
    <t>ALQUILERES PAGADOS POR ANTICIPADO(MN)</t>
  </si>
  <si>
    <t>LOCAL PLAZA MERLIOT</t>
  </si>
  <si>
    <t>PROGRAMAS DE COMPUTO</t>
  </si>
  <si>
    <t>PROGRAMAS DE COMPUTO (MN)</t>
  </si>
  <si>
    <t>ATLÁNTIDA VIDA, S.A.</t>
  </si>
  <si>
    <t>FINANCIERA Y FISCAL FAPV</t>
  </si>
  <si>
    <t>IMPUESTO SOBRE LA RENTA CORRIENTE - GANANCIA DE CAPITAL</t>
  </si>
  <si>
    <t>INDEMNIZACIONES</t>
  </si>
  <si>
    <t>INDEMNIZACIONES (MN)</t>
  </si>
  <si>
    <t>INDEMNIZACIONES PERSONAL ADMINISTRATIVO - OFFICIAL</t>
  </si>
  <si>
    <t>SERVICIO DE MTTO DE SOFTWARE</t>
  </si>
  <si>
    <t>USO DE PLATAFORMAS DE SOTFWARE</t>
  </si>
  <si>
    <t>HERRAMIENTA PLAN VIEW</t>
  </si>
  <si>
    <t>PLANTA ELECTRICA</t>
  </si>
  <si>
    <t>DIRECTORES Y ADMINISTRADORES</t>
  </si>
  <si>
    <t>GASTOS DIVERSOS</t>
  </si>
  <si>
    <t>MULTAS Y SANCIONES IMPUESTAS POR LA DGII</t>
  </si>
  <si>
    <t>MULTAS Y SANCIONES IMPUESTAS POR LA DGII (MN)</t>
  </si>
  <si>
    <t>GASTOS POR SERVICIOS A FAPV</t>
  </si>
  <si>
    <t>OTROS GASTOS DIVERSOS</t>
  </si>
  <si>
    <t>OTROS GASTOS DIVERSOS - MN</t>
  </si>
  <si>
    <t>AUDITORIA FINANCIERA Y FISCAL</t>
  </si>
  <si>
    <t>CUSTODIA Y SERVICIOS PRESTADOS POR CEDEVAL</t>
  </si>
  <si>
    <t>COMISIONES POR FAPV</t>
  </si>
  <si>
    <t>COMISIONES POR ADMINISTRACION DE FAPV - MN</t>
  </si>
  <si>
    <t>COMPROMISOS POR ADMINISTRACION DE FAPV</t>
  </si>
  <si>
    <t>COMPROMISOS POR ADMINISTRACION DE FAPV - MN</t>
  </si>
  <si>
    <t>FONDO DE AHORRO PREVISIONAL VOLUNTARIO PROYECTA 5PLUS</t>
  </si>
  <si>
    <t>RESPONSABILIDAD POR COMPROMISOS DE ADMINISTRACION DE FAPV</t>
  </si>
  <si>
    <t>RESPONSABILIDAD POR FAPV</t>
  </si>
  <si>
    <t>RESPONSABILIDAD POR FAPV -MN</t>
  </si>
  <si>
    <t xml:space="preserve">       INGRESOS EXTRAORDINARIOS</t>
  </si>
  <si>
    <t>IMPRESORES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</si>
  <si>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</si>
  <si>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</si>
  <si>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</si>
  <si>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</si>
  <si>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</si>
  <si>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</si>
  <si>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</si>
  <si>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</si>
  <si>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</si>
  <si>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>GARANTIAS OTORGADAS FONDO CONSERVADOR</t>
  </si>
  <si>
    <t>GARANTIAS OTORGADAS PARA ARRENDAMIENTO</t>
  </si>
  <si>
    <t>RESPONSABILIDAD POR GARANTIAS OTORGADAS PARA ARRENDAMIENTO</t>
  </si>
  <si>
    <t>DEPOSITO CEDEVAL - CITIBANK NA - SECURITIES SERVICES</t>
  </si>
  <si>
    <t>RENDIMIENTO POR DISPONIBILIDADES (ME)</t>
  </si>
  <si>
    <t>CUENTAS CORRIENTES</t>
  </si>
  <si>
    <t>BANCO G &amp; T CONTINENTAL EL SALVADOR, S.A.</t>
  </si>
  <si>
    <t>OBLIGACION CON AFILIADOS POR CAPITAL COMPLEMENTARIO CONSTITU</t>
  </si>
  <si>
    <t>CAPITAL COMPLEMENTARIO CONSTITUIDO POR LA AFP</t>
  </si>
  <si>
    <t>RESULTADOS ACUMULADOS</t>
  </si>
  <si>
    <t>UTILIDAD ACUMULADA</t>
  </si>
  <si>
    <t>UTILIDADES DISTRIBUIBLES</t>
  </si>
  <si>
    <t>UTILIDADES DISTRIBUIBLES (MN)</t>
  </si>
  <si>
    <t>FONDO DE PENSIONES</t>
  </si>
  <si>
    <t xml:space="preserve">       RESULTADOS ACUMULADOS</t>
  </si>
  <si>
    <t>BALANCE GENERAL AL 28 DE FEBRERO DE 2022 Y 2021</t>
  </si>
  <si>
    <t>ESTADO DE RESULTADOS  DEL 1 AL 28 DE FEBRERO DE 2022 Y 2021</t>
  </si>
  <si>
    <t xml:space="preserve">APODERADO GERNERAL ADMINISTRATIVO </t>
  </si>
  <si>
    <t>LUIS DIEGO VARAONA MAGAÑA</t>
  </si>
  <si>
    <t>Impreso 04.03.2021 por AD00073</t>
  </si>
  <si>
    <t>AL 28 DE FEBRERO DE 2021</t>
  </si>
  <si>
    <t>MES DE FEBRERO</t>
  </si>
  <si>
    <t>ACCIONISTAS</t>
  </si>
  <si>
    <t>VALORES DAVIVIENDA EL SALVADOR, S.A. DE C.V.</t>
  </si>
  <si>
    <t>DEVOLUCION DE COMISIONES POR ANULACION DE CONTRATOS</t>
  </si>
  <si>
    <t>DEVOLUCION DE COMISIONES POR ANULACION DE CONTRATOS (MN)</t>
  </si>
  <si>
    <t>SERVICIO ELECTRONICO DE NEGOCIACION</t>
  </si>
  <si>
    <t>SERVICIO SIB</t>
  </si>
  <si>
    <t>BLOOMBERG</t>
  </si>
  <si>
    <t>MATERIAL INFORMATIVO</t>
  </si>
  <si>
    <t>PATROCINIOS</t>
  </si>
  <si>
    <t>DERECHOS PATROCINIOS</t>
  </si>
  <si>
    <t>SERVICIOS BANCARIOS</t>
  </si>
  <si>
    <t>Impreso 04.03.2022 por AD00073</t>
  </si>
  <si>
    <t>AL 28 DE FEBRERO DE 2022</t>
  </si>
  <si>
    <t>SCANER</t>
  </si>
  <si>
    <t>MATERIALES Y UTILES DE OFICINA</t>
  </si>
  <si>
    <t>MATERIALES Y UTILES DE OFICINA (MN)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</si>
</sst>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43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43" fontId="2" fillId="0" borderId="0" xfId="1" applyFont="1" applyAlignment="1">
      <alignment horizontal="center"/>
    </xf>
    <xf numFmtId="1" fontId="0" fillId="0" borderId="0" xfId="0" applyNumberFormat="1"/>
    <xf numFmtId="1" fontId="0" fillId="0" borderId="0" xfId="0" applyNumberFormat="1" applyFill="1"/>
    <xf numFmtId="0" fontId="0" fillId="0" borderId="0" xfId="0" applyFill="1"/>
    <xf numFmtId="40" fontId="0" fillId="0" borderId="0" xfId="0" applyNumberFormat="1" applyFill="1"/>
    <xf numFmtId="164" fontId="0" fillId="0" borderId="0" xfId="1" applyNumberFormat="1" applyFont="1" applyFill="1"/>
    <xf numFmtId="40" fontId="0" fillId="0" borderId="0" xfId="0" applyNumberFormat="1"/>
    <xf numFmtId="43" fontId="2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0" fontId="0" fillId="0" borderId="0" xfId="1" applyNumberFormat="1" applyFont="1"/>
    <xf numFmtId="40" fontId="0" fillId="2" borderId="0" xfId="1" applyNumberFormat="1" applyFont="1" applyFill="1"/>
    <xf numFmtId="40" fontId="0" fillId="0" borderId="0" xfId="1" applyNumberFormat="1" applyFont="1" applyFill="1"/>
    <xf numFmtId="40" fontId="0" fillId="2" borderId="0" xfId="0" applyNumberFormat="1" applyFill="1"/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84D184-E6D8-4441-B0E9-574159C6A480}">
  <dimension ref="A2:G901"/>
  <sheetViews>
    <sheetView workbookViewId="0">
      <selection activeCell="A2" sqref="A2"/>
    </sheetView>
  </sheetViews>
  <sheetFormatPr defaultRowHeight="14.5" x14ac:dyDescent="0.35"/>
  <cols>
    <col min="1" max="1" width="14.90625" style="21" bestFit="1" customWidth="1"/>
    <col min="2" max="2" width="37.6328125" customWidth="1"/>
    <col min="3" max="3" width="14.26953125" style="29" bestFit="1" customWidth="1"/>
    <col min="4" max="4" width="14.6328125" style="29" bestFit="1" customWidth="1"/>
    <col min="5" max="5" width="15.26953125" style="29" bestFit="1" customWidth="1"/>
    <col min="6" max="6" width="14.26953125" style="29" bestFit="1" customWidth="1"/>
    <col min="7" max="7" width="11.90625" bestFit="1" customWidth="1"/>
  </cols>
  <sheetData>
    <row r="2" spans="1:6" x14ac:dyDescent="0.35">
      <c r="A2" s="21" t="s">
        <v>60</v>
      </c>
    </row>
    <row r="4" spans="1:6" x14ac:dyDescent="0.35">
      <c r="A4" s="21" t="s">
        <v>681</v>
      </c>
    </row>
    <row r="6" spans="1:6" x14ac:dyDescent="0.35">
      <c r="A6" s="21" t="s">
        <v>61</v>
      </c>
    </row>
    <row r="7" spans="1:6" x14ac:dyDescent="0.35">
      <c r="A7" s="21" t="s">
        <v>682</v>
      </c>
    </row>
    <row r="8" spans="1:6" x14ac:dyDescent="0.35">
      <c r="A8" s="21" t="s">
        <v>62</v>
      </c>
    </row>
    <row r="10" spans="1:6" x14ac:dyDescent="0.35">
      <c r="A10" s="21" t="s">
        <v>63</v>
      </c>
      <c r="B10" t="s">
        <v>64</v>
      </c>
      <c r="C10" s="29" t="s">
        <v>65</v>
      </c>
      <c r="D10" s="29" t="s">
        <v>66</v>
      </c>
      <c r="E10" s="29" t="s">
        <v>67</v>
      </c>
      <c r="F10" s="29" t="s">
        <v>68</v>
      </c>
    </row>
    <row r="11" spans="1:6" x14ac:dyDescent="0.35">
      <c r="A11" s="21">
        <v>1</v>
      </c>
      <c r="B11" t="s">
        <v>2</v>
      </c>
      <c r="C11" s="29">
        <v>33924815.219999999</v>
      </c>
      <c r="D11" s="29">
        <v>80091552.5</v>
      </c>
      <c r="E11" s="29">
        <v>-79445417.709999993</v>
      </c>
      <c r="F11" s="29">
        <v>34570950.009999998</v>
      </c>
    </row>
    <row r="12" spans="1:6" x14ac:dyDescent="0.35">
      <c r="A12" s="21">
        <v>11</v>
      </c>
      <c r="B12" t="s">
        <v>69</v>
      </c>
      <c r="C12" s="29">
        <v>11292034.789999999</v>
      </c>
      <c r="D12" s="29">
        <v>59534504.93</v>
      </c>
      <c r="E12" s="29">
        <v>-58053590.799999997</v>
      </c>
      <c r="F12" s="29">
        <v>12772948.92</v>
      </c>
    </row>
    <row r="13" spans="1:6" x14ac:dyDescent="0.35">
      <c r="A13" s="21">
        <v>112</v>
      </c>
      <c r="B13" t="s">
        <v>70</v>
      </c>
      <c r="C13" s="29">
        <v>11292034.789999999</v>
      </c>
      <c r="D13" s="29">
        <v>59531724.93</v>
      </c>
      <c r="E13" s="29">
        <v>-58052190.799999997</v>
      </c>
      <c r="F13" s="29">
        <v>12771568.92</v>
      </c>
    </row>
    <row r="14" spans="1:6" x14ac:dyDescent="0.35">
      <c r="A14" s="21">
        <v>11201</v>
      </c>
      <c r="B14" t="s">
        <v>71</v>
      </c>
      <c r="C14" s="29">
        <v>316574.12</v>
      </c>
      <c r="D14" s="29">
        <v>395253.34</v>
      </c>
      <c r="E14" s="29">
        <v>-470682.26</v>
      </c>
      <c r="F14" s="29">
        <v>241145.2</v>
      </c>
    </row>
    <row r="15" spans="1:6" x14ac:dyDescent="0.35">
      <c r="A15" s="21">
        <v>112011</v>
      </c>
      <c r="B15" t="s">
        <v>72</v>
      </c>
      <c r="C15" s="29">
        <v>316574.12</v>
      </c>
      <c r="D15" s="29">
        <v>395253.34</v>
      </c>
      <c r="E15" s="29">
        <v>-470682.26</v>
      </c>
      <c r="F15" s="29">
        <v>241145.2</v>
      </c>
    </row>
    <row r="16" spans="1:6" x14ac:dyDescent="0.35">
      <c r="A16" s="21">
        <v>11201101</v>
      </c>
      <c r="B16" t="s">
        <v>73</v>
      </c>
      <c r="C16" s="29">
        <v>316574.12</v>
      </c>
      <c r="D16" s="29">
        <v>395253.34</v>
      </c>
      <c r="E16" s="29">
        <v>-470682.26</v>
      </c>
      <c r="F16" s="29">
        <v>241145.2</v>
      </c>
    </row>
    <row r="17" spans="1:6" x14ac:dyDescent="0.35">
      <c r="A17" s="21">
        <v>1120110101</v>
      </c>
      <c r="B17" t="s">
        <v>74</v>
      </c>
      <c r="C17" s="29">
        <v>112</v>
      </c>
      <c r="D17" s="29">
        <v>226397.97</v>
      </c>
      <c r="E17" s="29">
        <v>-226397.97</v>
      </c>
      <c r="F17" s="29">
        <v>112</v>
      </c>
    </row>
    <row r="18" spans="1:6" x14ac:dyDescent="0.35">
      <c r="A18" s="21">
        <v>112011010101</v>
      </c>
      <c r="B18" t="s">
        <v>75</v>
      </c>
      <c r="C18" s="29">
        <v>112</v>
      </c>
      <c r="D18" s="29">
        <v>226397.97</v>
      </c>
      <c r="E18" s="29">
        <v>-226397.97</v>
      </c>
      <c r="F18" s="29">
        <v>112</v>
      </c>
    </row>
    <row r="19" spans="1:6" x14ac:dyDescent="0.35">
      <c r="A19" s="21">
        <v>1120110103</v>
      </c>
      <c r="B19" t="s">
        <v>76</v>
      </c>
      <c r="C19" s="29">
        <v>87571.58</v>
      </c>
      <c r="D19" s="29">
        <v>135795.93</v>
      </c>
      <c r="E19" s="29">
        <v>-219231.24</v>
      </c>
      <c r="F19" s="29">
        <v>4136.2700000000004</v>
      </c>
    </row>
    <row r="20" spans="1:6" x14ac:dyDescent="0.35">
      <c r="A20" s="21">
        <v>112011010301</v>
      </c>
      <c r="B20" t="s">
        <v>75</v>
      </c>
      <c r="C20" s="29">
        <v>87571.58</v>
      </c>
      <c r="D20" s="29">
        <v>135795.93</v>
      </c>
      <c r="E20" s="29">
        <v>-219231.24</v>
      </c>
      <c r="F20" s="29">
        <v>4136.2700000000004</v>
      </c>
    </row>
    <row r="21" spans="1:6" x14ac:dyDescent="0.35">
      <c r="A21" s="21">
        <v>1120110104</v>
      </c>
      <c r="B21" t="s">
        <v>77</v>
      </c>
      <c r="C21" s="29">
        <v>298.83</v>
      </c>
      <c r="D21" s="29">
        <v>0</v>
      </c>
      <c r="E21" s="29">
        <v>0</v>
      </c>
      <c r="F21" s="29">
        <v>298.83</v>
      </c>
    </row>
    <row r="22" spans="1:6" x14ac:dyDescent="0.35">
      <c r="A22" s="21">
        <v>112011010401</v>
      </c>
      <c r="B22" t="s">
        <v>75</v>
      </c>
      <c r="C22" s="29">
        <v>298.83</v>
      </c>
      <c r="D22" s="29">
        <v>0</v>
      </c>
      <c r="E22" s="29">
        <v>0</v>
      </c>
      <c r="F22" s="29">
        <v>298.83</v>
      </c>
    </row>
    <row r="23" spans="1:6" x14ac:dyDescent="0.35">
      <c r="A23" s="21">
        <v>1120110107</v>
      </c>
      <c r="B23" t="s">
        <v>78</v>
      </c>
      <c r="C23" s="29">
        <v>221040.77</v>
      </c>
      <c r="D23" s="29">
        <v>20701.02</v>
      </c>
      <c r="E23" s="29">
        <v>-18531.03</v>
      </c>
      <c r="F23" s="29">
        <v>223210.76</v>
      </c>
    </row>
    <row r="24" spans="1:6" x14ac:dyDescent="0.35">
      <c r="A24" s="21">
        <v>112011010702</v>
      </c>
      <c r="B24" t="s">
        <v>60</v>
      </c>
      <c r="C24" s="29">
        <v>221040.77</v>
      </c>
      <c r="D24" s="29">
        <v>20701.02</v>
      </c>
      <c r="E24" s="29">
        <v>-18531.03</v>
      </c>
      <c r="F24" s="29">
        <v>223210.76</v>
      </c>
    </row>
    <row r="25" spans="1:6" x14ac:dyDescent="0.35">
      <c r="A25" s="21">
        <v>1120110132</v>
      </c>
      <c r="B25" t="s">
        <v>79</v>
      </c>
      <c r="C25" s="29">
        <v>7550.94</v>
      </c>
      <c r="D25" s="29">
        <v>12358.42</v>
      </c>
      <c r="E25" s="29">
        <v>-6522.02</v>
      </c>
      <c r="F25" s="29">
        <v>13387.34</v>
      </c>
    </row>
    <row r="26" spans="1:6" x14ac:dyDescent="0.35">
      <c r="A26" s="21">
        <v>112011013201</v>
      </c>
      <c r="B26" t="s">
        <v>75</v>
      </c>
      <c r="C26" s="29">
        <v>7550.94</v>
      </c>
      <c r="D26" s="29">
        <v>12358.42</v>
      </c>
      <c r="E26" s="29">
        <v>-6522.02</v>
      </c>
      <c r="F26" s="29">
        <v>13387.34</v>
      </c>
    </row>
    <row r="27" spans="1:6" x14ac:dyDescent="0.35">
      <c r="A27" s="21">
        <v>11202</v>
      </c>
      <c r="B27" t="s">
        <v>80</v>
      </c>
      <c r="C27" s="29">
        <v>3975460.67</v>
      </c>
      <c r="D27" s="29">
        <v>58136471.590000004</v>
      </c>
      <c r="E27" s="29">
        <v>-49581508.539999999</v>
      </c>
      <c r="F27" s="29">
        <v>12530423.720000001</v>
      </c>
    </row>
    <row r="28" spans="1:6" x14ac:dyDescent="0.35">
      <c r="A28" s="21">
        <v>112021</v>
      </c>
      <c r="B28" t="s">
        <v>81</v>
      </c>
      <c r="C28" s="29">
        <v>3975460.67</v>
      </c>
      <c r="D28" s="29">
        <v>58136471.590000004</v>
      </c>
      <c r="E28" s="29">
        <v>-49581508.539999999</v>
      </c>
      <c r="F28" s="29">
        <v>12530423.720000001</v>
      </c>
    </row>
    <row r="29" spans="1:6" x14ac:dyDescent="0.35">
      <c r="A29" s="21">
        <v>11202101</v>
      </c>
      <c r="B29" t="s">
        <v>73</v>
      </c>
      <c r="C29" s="29">
        <v>3975460.67</v>
      </c>
      <c r="D29" s="29">
        <v>58136471.590000004</v>
      </c>
      <c r="E29" s="29">
        <v>-49581508.539999999</v>
      </c>
      <c r="F29" s="29">
        <v>12530423.720000001</v>
      </c>
    </row>
    <row r="30" spans="1:6" x14ac:dyDescent="0.35">
      <c r="A30" s="21">
        <v>1120210103</v>
      </c>
      <c r="B30" t="s">
        <v>76</v>
      </c>
      <c r="C30" s="29">
        <v>6109.71</v>
      </c>
      <c r="D30" s="29">
        <v>2348778.4900000002</v>
      </c>
      <c r="E30" s="29">
        <v>-2305150.96</v>
      </c>
      <c r="F30" s="29">
        <v>49737.24</v>
      </c>
    </row>
    <row r="31" spans="1:6" x14ac:dyDescent="0.35">
      <c r="A31" s="21">
        <v>112021010301</v>
      </c>
      <c r="B31" t="s">
        <v>75</v>
      </c>
      <c r="C31" s="29">
        <v>6109.71</v>
      </c>
      <c r="D31" s="29">
        <v>2348778.4900000002</v>
      </c>
      <c r="E31" s="29">
        <v>-2305150.96</v>
      </c>
      <c r="F31" s="29">
        <v>49737.24</v>
      </c>
    </row>
    <row r="32" spans="1:6" x14ac:dyDescent="0.35">
      <c r="A32" s="21">
        <v>1120210104</v>
      </c>
      <c r="B32" t="s">
        <v>77</v>
      </c>
      <c r="C32" s="29">
        <v>4253.18</v>
      </c>
      <c r="D32" s="29">
        <v>14712064.48</v>
      </c>
      <c r="E32" s="29">
        <v>-14700161.539999999</v>
      </c>
      <c r="F32" s="29">
        <v>16156.12</v>
      </c>
    </row>
    <row r="33" spans="1:6" x14ac:dyDescent="0.35">
      <c r="A33" s="21">
        <v>112021010401</v>
      </c>
      <c r="B33" t="s">
        <v>75</v>
      </c>
      <c r="C33" s="29">
        <v>4253.18</v>
      </c>
      <c r="D33" s="29">
        <v>14712064.48</v>
      </c>
      <c r="E33" s="29">
        <v>-14700161.539999999</v>
      </c>
      <c r="F33" s="29">
        <v>16156.12</v>
      </c>
    </row>
    <row r="34" spans="1:6" x14ac:dyDescent="0.35">
      <c r="A34" s="21">
        <v>1120210107</v>
      </c>
      <c r="B34" t="s">
        <v>78</v>
      </c>
      <c r="C34" s="29">
        <v>1332.39</v>
      </c>
      <c r="D34" s="29">
        <v>496315.65</v>
      </c>
      <c r="E34" s="29">
        <v>-489656.47</v>
      </c>
      <c r="F34" s="29">
        <v>7991.57</v>
      </c>
    </row>
    <row r="35" spans="1:6" x14ac:dyDescent="0.35">
      <c r="A35" s="21">
        <v>112021010701</v>
      </c>
      <c r="B35" t="s">
        <v>75</v>
      </c>
      <c r="C35" s="29">
        <v>1332.39</v>
      </c>
      <c r="D35" s="29">
        <v>496315.65</v>
      </c>
      <c r="E35" s="29">
        <v>-489656.47</v>
      </c>
      <c r="F35" s="29">
        <v>7991.57</v>
      </c>
    </row>
    <row r="36" spans="1:6" x14ac:dyDescent="0.35">
      <c r="A36" s="21">
        <v>1120210108</v>
      </c>
      <c r="B36" t="s">
        <v>82</v>
      </c>
      <c r="C36" s="29">
        <v>691.18</v>
      </c>
      <c r="D36" s="29">
        <v>17863.73</v>
      </c>
      <c r="E36" s="29">
        <v>-17727.46</v>
      </c>
      <c r="F36" s="29">
        <v>827.45</v>
      </c>
    </row>
    <row r="37" spans="1:6" x14ac:dyDescent="0.35">
      <c r="A37" s="21">
        <v>112021010801</v>
      </c>
      <c r="B37" t="s">
        <v>75</v>
      </c>
      <c r="C37" s="29">
        <v>691.18</v>
      </c>
      <c r="D37" s="29">
        <v>17863.73</v>
      </c>
      <c r="E37" s="29">
        <v>-17727.46</v>
      </c>
      <c r="F37" s="29">
        <v>827.45</v>
      </c>
    </row>
    <row r="38" spans="1:6" x14ac:dyDescent="0.35">
      <c r="A38" s="21">
        <v>1120210109</v>
      </c>
      <c r="B38" t="s">
        <v>83</v>
      </c>
      <c r="C38" s="29">
        <v>766.94</v>
      </c>
      <c r="D38" s="29">
        <v>64.41</v>
      </c>
      <c r="E38" s="29">
        <v>-128.82</v>
      </c>
      <c r="F38" s="29">
        <v>702.53</v>
      </c>
    </row>
    <row r="39" spans="1:6" x14ac:dyDescent="0.35">
      <c r="A39" s="21">
        <v>112021010901</v>
      </c>
      <c r="B39" t="s">
        <v>75</v>
      </c>
      <c r="C39" s="29">
        <v>766.94</v>
      </c>
      <c r="D39" s="29">
        <v>64.41</v>
      </c>
      <c r="E39" s="29">
        <v>-128.82</v>
      </c>
      <c r="F39" s="29">
        <v>702.53</v>
      </c>
    </row>
    <row r="40" spans="1:6" x14ac:dyDescent="0.35">
      <c r="A40" s="21">
        <v>1120210110</v>
      </c>
      <c r="B40" t="s">
        <v>84</v>
      </c>
      <c r="C40" s="29">
        <v>957.13</v>
      </c>
      <c r="D40" s="29">
        <v>0</v>
      </c>
      <c r="E40" s="29">
        <v>0</v>
      </c>
      <c r="F40" s="29">
        <v>957.13</v>
      </c>
    </row>
    <row r="41" spans="1:6" x14ac:dyDescent="0.35">
      <c r="A41" s="21">
        <v>112021011001</v>
      </c>
      <c r="B41" t="s">
        <v>75</v>
      </c>
      <c r="C41" s="29">
        <v>957.13</v>
      </c>
      <c r="D41" s="29">
        <v>0</v>
      </c>
      <c r="E41" s="29">
        <v>0</v>
      </c>
      <c r="F41" s="29">
        <v>957.13</v>
      </c>
    </row>
    <row r="42" spans="1:6" x14ac:dyDescent="0.35">
      <c r="A42" s="21">
        <v>1120210112</v>
      </c>
      <c r="B42" t="s">
        <v>85</v>
      </c>
      <c r="C42" s="29">
        <v>1210450.96</v>
      </c>
      <c r="D42" s="29">
        <v>20375933.170000002</v>
      </c>
      <c r="E42" s="29">
        <v>-13285388.02</v>
      </c>
      <c r="F42" s="29">
        <v>8300996.1100000003</v>
      </c>
    </row>
    <row r="43" spans="1:6" x14ac:dyDescent="0.35">
      <c r="A43" s="21">
        <v>112021011201</v>
      </c>
      <c r="B43" t="s">
        <v>75</v>
      </c>
      <c r="C43" s="29">
        <v>1184562.1000000001</v>
      </c>
      <c r="D43" s="29">
        <v>18953470.670000002</v>
      </c>
      <c r="E43" s="29">
        <v>-11877463.02</v>
      </c>
      <c r="F43" s="29">
        <v>8260569.75</v>
      </c>
    </row>
    <row r="44" spans="1:6" x14ac:dyDescent="0.35">
      <c r="A44" s="21">
        <v>112021011202</v>
      </c>
      <c r="B44" t="s">
        <v>86</v>
      </c>
      <c r="C44" s="29">
        <v>25888.86</v>
      </c>
      <c r="D44" s="29">
        <v>1422462.5</v>
      </c>
      <c r="E44" s="29">
        <v>-1407925</v>
      </c>
      <c r="F44" s="29">
        <v>40426.36</v>
      </c>
    </row>
    <row r="45" spans="1:6" x14ac:dyDescent="0.35">
      <c r="A45" s="21">
        <v>1120210118</v>
      </c>
      <c r="B45" t="s">
        <v>87</v>
      </c>
      <c r="C45" s="29">
        <v>464681.16</v>
      </c>
      <c r="D45" s="29">
        <v>7414115.3099999996</v>
      </c>
      <c r="E45" s="29">
        <v>-7826551.4100000001</v>
      </c>
      <c r="F45" s="29">
        <v>52245.06</v>
      </c>
    </row>
    <row r="46" spans="1:6" x14ac:dyDescent="0.35">
      <c r="A46" s="21">
        <v>112021011801</v>
      </c>
      <c r="B46" t="s">
        <v>75</v>
      </c>
      <c r="C46" s="29">
        <v>464681.16</v>
      </c>
      <c r="D46" s="29">
        <v>7414115.3099999996</v>
      </c>
      <c r="E46" s="29">
        <v>-7826551.4100000001</v>
      </c>
      <c r="F46" s="29">
        <v>52245.06</v>
      </c>
    </row>
    <row r="47" spans="1:6" x14ac:dyDescent="0.35">
      <c r="A47" s="21">
        <v>1120210120</v>
      </c>
      <c r="B47" t="s">
        <v>88</v>
      </c>
      <c r="C47" s="29">
        <v>660.48</v>
      </c>
      <c r="D47" s="29">
        <v>6262.62</v>
      </c>
      <c r="E47" s="29">
        <v>-6525.24</v>
      </c>
      <c r="F47" s="29">
        <v>397.86</v>
      </c>
    </row>
    <row r="48" spans="1:6" x14ac:dyDescent="0.35">
      <c r="A48" s="21">
        <v>112021012001</v>
      </c>
      <c r="B48" t="s">
        <v>75</v>
      </c>
      <c r="C48" s="29">
        <v>660.48</v>
      </c>
      <c r="D48" s="29">
        <v>6262.62</v>
      </c>
      <c r="E48" s="29">
        <v>-6525.24</v>
      </c>
      <c r="F48" s="29">
        <v>397.86</v>
      </c>
    </row>
    <row r="49" spans="1:6" x14ac:dyDescent="0.35">
      <c r="A49" s="21">
        <v>1120210127</v>
      </c>
      <c r="B49" t="s">
        <v>89</v>
      </c>
      <c r="C49" s="29">
        <v>4473.3999999999996</v>
      </c>
      <c r="D49" s="29">
        <v>740559.3</v>
      </c>
      <c r="E49" s="29">
        <v>-731113.35</v>
      </c>
      <c r="F49" s="29">
        <v>13919.35</v>
      </c>
    </row>
    <row r="50" spans="1:6" x14ac:dyDescent="0.35">
      <c r="A50" s="21">
        <v>112021012701</v>
      </c>
      <c r="B50" t="s">
        <v>75</v>
      </c>
      <c r="C50" s="29">
        <v>4473.3999999999996</v>
      </c>
      <c r="D50" s="29">
        <v>740559.3</v>
      </c>
      <c r="E50" s="29">
        <v>-731113.35</v>
      </c>
      <c r="F50" s="29">
        <v>13919.35</v>
      </c>
    </row>
    <row r="51" spans="1:6" x14ac:dyDescent="0.35">
      <c r="A51" s="21">
        <v>1120210131</v>
      </c>
      <c r="B51" t="s">
        <v>90</v>
      </c>
      <c r="C51" s="29">
        <v>2281084.14</v>
      </c>
      <c r="D51" s="29">
        <v>12024514.43</v>
      </c>
      <c r="E51" s="29">
        <v>-10219105.27</v>
      </c>
      <c r="F51" s="29">
        <v>4086493.3</v>
      </c>
    </row>
    <row r="52" spans="1:6" x14ac:dyDescent="0.35">
      <c r="A52" s="21">
        <v>112021013101</v>
      </c>
      <c r="B52" t="s">
        <v>75</v>
      </c>
      <c r="C52" s="29">
        <v>2281084.14</v>
      </c>
      <c r="D52" s="29">
        <v>12024514.43</v>
      </c>
      <c r="E52" s="29">
        <v>-10219105.27</v>
      </c>
      <c r="F52" s="29">
        <v>4086493.3</v>
      </c>
    </row>
    <row r="53" spans="1:6" x14ac:dyDescent="0.35">
      <c r="A53" s="21">
        <v>11203</v>
      </c>
      <c r="B53" t="s">
        <v>91</v>
      </c>
      <c r="C53" s="29">
        <v>7000000</v>
      </c>
      <c r="D53" s="29">
        <v>1000000</v>
      </c>
      <c r="E53" s="29">
        <v>-8000000</v>
      </c>
      <c r="F53" s="29">
        <v>0</v>
      </c>
    </row>
    <row r="54" spans="1:6" x14ac:dyDescent="0.35">
      <c r="A54" s="21">
        <v>112031</v>
      </c>
      <c r="B54" t="s">
        <v>92</v>
      </c>
      <c r="C54" s="29">
        <v>7000000</v>
      </c>
      <c r="D54" s="29">
        <v>1000000</v>
      </c>
      <c r="E54" s="29">
        <v>-8000000</v>
      </c>
      <c r="F54" s="29">
        <v>0</v>
      </c>
    </row>
    <row r="55" spans="1:6" x14ac:dyDescent="0.35">
      <c r="A55" s="21">
        <v>11203101</v>
      </c>
      <c r="B55" t="s">
        <v>73</v>
      </c>
      <c r="C55" s="29">
        <v>7000000</v>
      </c>
      <c r="D55" s="29">
        <v>1000000</v>
      </c>
      <c r="E55" s="29">
        <v>-8000000</v>
      </c>
      <c r="F55" s="29">
        <v>0</v>
      </c>
    </row>
    <row r="56" spans="1:6" x14ac:dyDescent="0.35">
      <c r="A56" s="21">
        <v>1120310112</v>
      </c>
      <c r="B56" t="s">
        <v>85</v>
      </c>
      <c r="C56" s="29">
        <v>5000000</v>
      </c>
      <c r="D56" s="29">
        <v>1000000</v>
      </c>
      <c r="E56" s="29">
        <v>-6000000</v>
      </c>
      <c r="F56" s="29">
        <v>0</v>
      </c>
    </row>
    <row r="57" spans="1:6" x14ac:dyDescent="0.35">
      <c r="A57" s="21">
        <v>1120310118</v>
      </c>
      <c r="B57" t="s">
        <v>668</v>
      </c>
      <c r="C57" s="29">
        <v>2000000</v>
      </c>
      <c r="D57" s="29">
        <v>0</v>
      </c>
      <c r="E57" s="29">
        <v>-2000000</v>
      </c>
      <c r="F57" s="29">
        <v>0</v>
      </c>
    </row>
    <row r="58" spans="1:6" x14ac:dyDescent="0.35">
      <c r="A58" s="21">
        <v>113</v>
      </c>
      <c r="B58" t="s">
        <v>614</v>
      </c>
      <c r="C58" s="29">
        <v>0</v>
      </c>
      <c r="D58" s="29">
        <v>2780</v>
      </c>
      <c r="E58" s="29">
        <v>-1400</v>
      </c>
      <c r="F58" s="31">
        <v>1380</v>
      </c>
    </row>
    <row r="59" spans="1:6" x14ac:dyDescent="0.35">
      <c r="A59" s="21">
        <v>11301</v>
      </c>
      <c r="B59" t="s">
        <v>71</v>
      </c>
      <c r="C59" s="29">
        <v>0</v>
      </c>
      <c r="D59" s="29">
        <v>2780</v>
      </c>
      <c r="E59" s="29">
        <v>-1400</v>
      </c>
      <c r="F59" s="29">
        <v>1380</v>
      </c>
    </row>
    <row r="60" spans="1:6" x14ac:dyDescent="0.35">
      <c r="A60" s="21">
        <v>113011</v>
      </c>
      <c r="B60" t="s">
        <v>72</v>
      </c>
      <c r="C60" s="29">
        <v>0</v>
      </c>
      <c r="D60" s="29">
        <v>2780</v>
      </c>
      <c r="E60" s="29">
        <v>-1400</v>
      </c>
      <c r="F60" s="29">
        <v>1380</v>
      </c>
    </row>
    <row r="61" spans="1:6" x14ac:dyDescent="0.35">
      <c r="A61" s="21">
        <v>11301101</v>
      </c>
      <c r="B61" t="s">
        <v>73</v>
      </c>
      <c r="C61" s="29">
        <v>0</v>
      </c>
      <c r="D61" s="29">
        <v>2780</v>
      </c>
      <c r="E61" s="29">
        <v>-1400</v>
      </c>
      <c r="F61" s="29">
        <v>1380</v>
      </c>
    </row>
    <row r="62" spans="1:6" x14ac:dyDescent="0.35">
      <c r="A62" s="21">
        <v>1130110101</v>
      </c>
      <c r="B62" t="s">
        <v>615</v>
      </c>
      <c r="C62" s="29">
        <v>0</v>
      </c>
      <c r="D62" s="29">
        <v>2780</v>
      </c>
      <c r="E62" s="29">
        <v>-1400</v>
      </c>
      <c r="F62" s="29">
        <v>1380</v>
      </c>
    </row>
    <row r="63" spans="1:6" x14ac:dyDescent="0.35">
      <c r="A63" s="21">
        <v>12</v>
      </c>
      <c r="B63" t="s">
        <v>93</v>
      </c>
      <c r="C63" s="29">
        <v>2998016.58</v>
      </c>
      <c r="D63" s="29">
        <v>2853.1</v>
      </c>
      <c r="E63" s="29">
        <v>-1000000</v>
      </c>
      <c r="F63" s="29">
        <v>2000869.68</v>
      </c>
    </row>
    <row r="64" spans="1:6" x14ac:dyDescent="0.35">
      <c r="A64" s="21">
        <v>122</v>
      </c>
      <c r="B64" t="s">
        <v>94</v>
      </c>
      <c r="C64" s="29">
        <v>998016.58</v>
      </c>
      <c r="D64" s="29">
        <v>2853.1</v>
      </c>
      <c r="E64" s="29">
        <v>0</v>
      </c>
      <c r="F64" s="29">
        <v>1000869.68</v>
      </c>
    </row>
    <row r="65" spans="1:7" x14ac:dyDescent="0.35">
      <c r="A65" s="21">
        <v>12206</v>
      </c>
      <c r="B65" t="s">
        <v>95</v>
      </c>
      <c r="C65" s="29">
        <v>998016.58</v>
      </c>
      <c r="D65" s="29">
        <v>2853.1</v>
      </c>
      <c r="E65" s="29">
        <v>0</v>
      </c>
      <c r="F65" s="29">
        <v>1000869.68</v>
      </c>
    </row>
    <row r="66" spans="1:7" x14ac:dyDescent="0.35">
      <c r="A66" s="21">
        <v>122061</v>
      </c>
      <c r="B66" t="s">
        <v>96</v>
      </c>
      <c r="C66" s="29">
        <v>998016.58</v>
      </c>
      <c r="D66" s="29">
        <v>2853.1</v>
      </c>
      <c r="E66" s="29">
        <v>0</v>
      </c>
      <c r="F66" s="29">
        <v>1000869.68</v>
      </c>
    </row>
    <row r="67" spans="1:7" x14ac:dyDescent="0.35">
      <c r="A67" s="21">
        <v>12206101</v>
      </c>
      <c r="B67" t="s">
        <v>97</v>
      </c>
      <c r="C67" s="29">
        <v>998016.58</v>
      </c>
      <c r="D67" s="29">
        <v>2853.1</v>
      </c>
      <c r="E67" s="29">
        <v>0</v>
      </c>
      <c r="F67" s="29">
        <v>1000869.68</v>
      </c>
    </row>
    <row r="68" spans="1:7" x14ac:dyDescent="0.35">
      <c r="A68" s="21">
        <v>1220610101</v>
      </c>
      <c r="B68" t="s">
        <v>44</v>
      </c>
      <c r="C68" s="29">
        <v>998016.58</v>
      </c>
      <c r="D68" s="29">
        <v>2853.1</v>
      </c>
      <c r="E68" s="29">
        <v>0</v>
      </c>
      <c r="F68" s="29">
        <v>1000869.68</v>
      </c>
    </row>
    <row r="69" spans="1:7" x14ac:dyDescent="0.35">
      <c r="A69" s="21">
        <v>122061010102</v>
      </c>
      <c r="B69" t="s">
        <v>98</v>
      </c>
      <c r="C69" s="29">
        <v>688451.2</v>
      </c>
      <c r="D69" s="29">
        <v>2190.65</v>
      </c>
      <c r="E69" s="29">
        <v>0</v>
      </c>
      <c r="F69" s="29">
        <v>690641.85</v>
      </c>
    </row>
    <row r="70" spans="1:7" x14ac:dyDescent="0.35">
      <c r="A70" s="21">
        <v>122061010103</v>
      </c>
      <c r="B70" t="s">
        <v>99</v>
      </c>
      <c r="C70" s="29">
        <v>309565.38</v>
      </c>
      <c r="D70" s="29">
        <v>662.45</v>
      </c>
      <c r="E70" s="29">
        <v>0</v>
      </c>
      <c r="F70" s="29">
        <v>310227.83</v>
      </c>
    </row>
    <row r="71" spans="1:7" x14ac:dyDescent="0.35">
      <c r="A71" s="21">
        <v>123</v>
      </c>
      <c r="B71" t="s">
        <v>100</v>
      </c>
      <c r="C71" s="29">
        <v>2000000</v>
      </c>
      <c r="D71" s="29">
        <v>0</v>
      </c>
      <c r="E71" s="29">
        <v>-1000000</v>
      </c>
      <c r="F71" s="29">
        <v>1000000</v>
      </c>
    </row>
    <row r="72" spans="1:7" x14ac:dyDescent="0.35">
      <c r="A72" s="21">
        <v>12304</v>
      </c>
      <c r="B72" t="s">
        <v>101</v>
      </c>
      <c r="C72" s="29">
        <v>2000000</v>
      </c>
      <c r="D72" s="29">
        <v>0</v>
      </c>
      <c r="E72" s="29">
        <v>-1000000</v>
      </c>
      <c r="F72" s="29">
        <v>1000000</v>
      </c>
      <c r="G72" s="26">
        <f>+F72-F97</f>
        <v>949066.32</v>
      </c>
    </row>
    <row r="73" spans="1:7" x14ac:dyDescent="0.35">
      <c r="A73" s="21">
        <v>123041</v>
      </c>
      <c r="B73" t="s">
        <v>102</v>
      </c>
      <c r="C73" s="29">
        <v>2000000</v>
      </c>
      <c r="D73" s="29">
        <v>0</v>
      </c>
      <c r="E73" s="29">
        <v>-1000000</v>
      </c>
      <c r="F73" s="29">
        <v>1000000</v>
      </c>
    </row>
    <row r="74" spans="1:7" x14ac:dyDescent="0.35">
      <c r="A74" s="21">
        <v>12304101</v>
      </c>
      <c r="B74" t="s">
        <v>103</v>
      </c>
      <c r="C74" s="29">
        <v>2000000</v>
      </c>
      <c r="D74" s="29">
        <v>0</v>
      </c>
      <c r="E74" s="29">
        <v>-1000000</v>
      </c>
      <c r="F74" s="29">
        <v>1000000</v>
      </c>
    </row>
    <row r="75" spans="1:7" x14ac:dyDescent="0.35">
      <c r="A75" s="21">
        <v>1230410112</v>
      </c>
      <c r="B75" t="s">
        <v>85</v>
      </c>
      <c r="C75" s="29">
        <v>1000000</v>
      </c>
      <c r="D75" s="29">
        <v>0</v>
      </c>
      <c r="E75" s="29">
        <v>0</v>
      </c>
      <c r="F75" s="29">
        <v>1000000</v>
      </c>
    </row>
    <row r="76" spans="1:7" x14ac:dyDescent="0.35">
      <c r="A76" s="21">
        <v>1230410131</v>
      </c>
      <c r="B76" t="s">
        <v>90</v>
      </c>
      <c r="C76" s="29">
        <v>1000000</v>
      </c>
      <c r="D76" s="29">
        <v>0</v>
      </c>
      <c r="E76" s="29">
        <v>-1000000</v>
      </c>
      <c r="F76" s="29">
        <v>0</v>
      </c>
    </row>
    <row r="77" spans="1:7" x14ac:dyDescent="0.35">
      <c r="A77" s="21">
        <v>13</v>
      </c>
      <c r="B77" t="s">
        <v>105</v>
      </c>
      <c r="C77" s="29">
        <v>4575385.83</v>
      </c>
      <c r="D77" s="29">
        <v>20462692.710000001</v>
      </c>
      <c r="E77" s="29">
        <v>-20217965.670000002</v>
      </c>
      <c r="F77" s="29">
        <v>4820112.87</v>
      </c>
    </row>
    <row r="78" spans="1:7" x14ac:dyDescent="0.35">
      <c r="A78" s="21">
        <v>131</v>
      </c>
      <c r="B78" t="s">
        <v>106</v>
      </c>
      <c r="C78" s="29">
        <v>2755571.66</v>
      </c>
      <c r="D78" s="29">
        <v>5804118.2599999998</v>
      </c>
      <c r="E78" s="29">
        <v>-5647928.3200000003</v>
      </c>
      <c r="F78" s="29">
        <v>2911761.6</v>
      </c>
    </row>
    <row r="79" spans="1:7" x14ac:dyDescent="0.35">
      <c r="A79" s="21">
        <v>13104</v>
      </c>
      <c r="B79" t="s">
        <v>107</v>
      </c>
      <c r="C79" s="29">
        <v>2750101.32</v>
      </c>
      <c r="D79" s="29">
        <v>5798082.0300000003</v>
      </c>
      <c r="E79" s="29">
        <v>-5642457.9800000004</v>
      </c>
      <c r="F79" s="29">
        <v>2905725.37</v>
      </c>
    </row>
    <row r="80" spans="1:7" x14ac:dyDescent="0.35">
      <c r="A80" s="21">
        <v>131041</v>
      </c>
      <c r="B80" t="s">
        <v>108</v>
      </c>
      <c r="C80" s="29">
        <v>2750101.32</v>
      </c>
      <c r="D80" s="29">
        <v>5798082.0300000003</v>
      </c>
      <c r="E80" s="29">
        <v>-5642457.9800000004</v>
      </c>
      <c r="F80" s="29">
        <v>2905725.37</v>
      </c>
    </row>
    <row r="81" spans="1:6" x14ac:dyDescent="0.35">
      <c r="A81" s="21">
        <v>13104101</v>
      </c>
      <c r="B81" t="s">
        <v>109</v>
      </c>
      <c r="C81" s="29">
        <v>2429850.11</v>
      </c>
      <c r="D81" s="29">
        <v>5371152.0800000001</v>
      </c>
      <c r="E81" s="29">
        <v>-5203668.6399999997</v>
      </c>
      <c r="F81" s="29">
        <v>2597333.5499999998</v>
      </c>
    </row>
    <row r="82" spans="1:6" x14ac:dyDescent="0.35">
      <c r="A82" s="21">
        <v>13104104</v>
      </c>
      <c r="B82" t="s">
        <v>110</v>
      </c>
      <c r="C82" s="29">
        <v>81285.84</v>
      </c>
      <c r="D82" s="29">
        <v>78180.98</v>
      </c>
      <c r="E82" s="29">
        <v>-86188.58</v>
      </c>
      <c r="F82" s="29">
        <v>73278.240000000005</v>
      </c>
    </row>
    <row r="83" spans="1:6" x14ac:dyDescent="0.35">
      <c r="A83" s="21">
        <v>13104105</v>
      </c>
      <c r="B83" t="s">
        <v>111</v>
      </c>
      <c r="C83" s="29">
        <v>132671.20000000001</v>
      </c>
      <c r="D83" s="29">
        <v>241845.56</v>
      </c>
      <c r="E83" s="29">
        <v>-242557.65</v>
      </c>
      <c r="F83" s="29">
        <v>131959.10999999999</v>
      </c>
    </row>
    <row r="84" spans="1:6" x14ac:dyDescent="0.35">
      <c r="A84" s="21">
        <v>13104107</v>
      </c>
      <c r="B84" t="s">
        <v>112</v>
      </c>
      <c r="C84" s="29">
        <v>504.82</v>
      </c>
      <c r="D84" s="29">
        <v>836.97</v>
      </c>
      <c r="E84" s="29">
        <v>-504.82</v>
      </c>
      <c r="F84" s="29">
        <v>836.97</v>
      </c>
    </row>
    <row r="85" spans="1:6" x14ac:dyDescent="0.35">
      <c r="A85" s="21">
        <v>13104109</v>
      </c>
      <c r="B85" t="s">
        <v>113</v>
      </c>
      <c r="C85" s="29">
        <v>105789.35</v>
      </c>
      <c r="D85" s="29">
        <v>106066.44</v>
      </c>
      <c r="E85" s="29">
        <v>-109538.29</v>
      </c>
      <c r="F85" s="29">
        <v>102317.5</v>
      </c>
    </row>
    <row r="86" spans="1:6" x14ac:dyDescent="0.35">
      <c r="A86" s="21">
        <v>13105</v>
      </c>
      <c r="B86" t="s">
        <v>616</v>
      </c>
      <c r="C86" s="29">
        <v>5470.34</v>
      </c>
      <c r="D86" s="29">
        <v>6036.23</v>
      </c>
      <c r="E86" s="29">
        <v>-5470.34</v>
      </c>
      <c r="F86" s="29">
        <v>6036.23</v>
      </c>
    </row>
    <row r="87" spans="1:6" x14ac:dyDescent="0.35">
      <c r="A87" s="21">
        <v>131051</v>
      </c>
      <c r="B87" t="s">
        <v>617</v>
      </c>
      <c r="C87" s="29">
        <v>5470.34</v>
      </c>
      <c r="D87" s="29">
        <v>6036.23</v>
      </c>
      <c r="E87" s="29">
        <v>-5470.34</v>
      </c>
      <c r="F87" s="29">
        <v>6036.23</v>
      </c>
    </row>
    <row r="88" spans="1:6" x14ac:dyDescent="0.35">
      <c r="A88" s="21">
        <v>13105101</v>
      </c>
      <c r="B88" t="s">
        <v>618</v>
      </c>
      <c r="C88" s="29">
        <v>5470.34</v>
      </c>
      <c r="D88" s="29">
        <v>6036.23</v>
      </c>
      <c r="E88" s="29">
        <v>-5470.34</v>
      </c>
      <c r="F88" s="29">
        <v>6036.23</v>
      </c>
    </row>
    <row r="89" spans="1:6" x14ac:dyDescent="0.35">
      <c r="A89" s="21">
        <v>134</v>
      </c>
      <c r="B89" t="s">
        <v>114</v>
      </c>
      <c r="C89" s="29">
        <v>595.66</v>
      </c>
      <c r="D89" s="29">
        <v>544.54</v>
      </c>
      <c r="E89" s="29">
        <v>-595.66</v>
      </c>
      <c r="F89" s="29">
        <v>544.54</v>
      </c>
    </row>
    <row r="90" spans="1:6" x14ac:dyDescent="0.35">
      <c r="A90" s="21">
        <v>13401</v>
      </c>
      <c r="B90" t="s">
        <v>114</v>
      </c>
      <c r="C90" s="29">
        <v>595.66</v>
      </c>
      <c r="D90" s="29">
        <v>544.54</v>
      </c>
      <c r="E90" s="29">
        <v>-595.66</v>
      </c>
      <c r="F90" s="29">
        <v>544.54</v>
      </c>
    </row>
    <row r="91" spans="1:6" x14ac:dyDescent="0.35">
      <c r="A91" s="21">
        <v>134011</v>
      </c>
      <c r="B91" t="s">
        <v>115</v>
      </c>
      <c r="C91" s="29">
        <v>595.66</v>
      </c>
      <c r="D91" s="29">
        <v>544.54</v>
      </c>
      <c r="E91" s="29">
        <v>-595.66</v>
      </c>
      <c r="F91" s="29">
        <v>544.54</v>
      </c>
    </row>
    <row r="92" spans="1:6" x14ac:dyDescent="0.35">
      <c r="A92" s="21">
        <v>13401104</v>
      </c>
      <c r="B92" t="s">
        <v>116</v>
      </c>
      <c r="C92" s="29">
        <v>595.66</v>
      </c>
      <c r="D92" s="29">
        <v>544.54</v>
      </c>
      <c r="E92" s="29">
        <v>-595.66</v>
      </c>
      <c r="F92" s="29">
        <v>544.54</v>
      </c>
    </row>
    <row r="93" spans="1:6" x14ac:dyDescent="0.35">
      <c r="A93" s="21">
        <v>1340110419</v>
      </c>
      <c r="B93" t="s">
        <v>117</v>
      </c>
      <c r="C93" s="29">
        <v>595.66</v>
      </c>
      <c r="D93" s="29">
        <v>544.54</v>
      </c>
      <c r="E93" s="29">
        <v>-595.66</v>
      </c>
      <c r="F93" s="29">
        <v>544.54</v>
      </c>
    </row>
    <row r="94" spans="1:6" x14ac:dyDescent="0.35">
      <c r="A94" s="21">
        <v>135</v>
      </c>
      <c r="B94" t="s">
        <v>118</v>
      </c>
      <c r="C94" s="29">
        <v>1739953.88</v>
      </c>
      <c r="D94" s="29">
        <v>56349.66</v>
      </c>
      <c r="E94" s="29">
        <v>-398.63</v>
      </c>
      <c r="F94" s="29">
        <v>1795904.91</v>
      </c>
    </row>
    <row r="95" spans="1:6" x14ac:dyDescent="0.35">
      <c r="A95" s="21">
        <v>13501</v>
      </c>
      <c r="B95" t="s">
        <v>119</v>
      </c>
      <c r="C95" s="29">
        <v>50933.68</v>
      </c>
      <c r="D95" s="29">
        <v>47560.1</v>
      </c>
      <c r="E95" s="29">
        <v>0</v>
      </c>
      <c r="F95" s="29">
        <v>98493.78</v>
      </c>
    </row>
    <row r="96" spans="1:6" x14ac:dyDescent="0.35">
      <c r="A96" s="21">
        <v>135011</v>
      </c>
      <c r="B96" t="s">
        <v>120</v>
      </c>
      <c r="C96" s="29">
        <v>50933.68</v>
      </c>
      <c r="D96" s="29">
        <v>47560.1</v>
      </c>
      <c r="E96" s="29">
        <v>0</v>
      </c>
      <c r="F96" s="29">
        <v>98493.78</v>
      </c>
    </row>
    <row r="97" spans="1:6" x14ac:dyDescent="0.35">
      <c r="A97" s="21">
        <v>13501101</v>
      </c>
      <c r="B97" t="s">
        <v>121</v>
      </c>
      <c r="C97" s="29">
        <v>50933.68</v>
      </c>
      <c r="D97" s="29">
        <v>0</v>
      </c>
      <c r="E97" s="29">
        <v>0</v>
      </c>
      <c r="F97" s="29">
        <v>50933.68</v>
      </c>
    </row>
    <row r="98" spans="1:6" x14ac:dyDescent="0.35">
      <c r="A98" s="21">
        <v>13501102</v>
      </c>
      <c r="B98" t="s">
        <v>683</v>
      </c>
      <c r="C98" s="29">
        <v>0</v>
      </c>
      <c r="D98" s="29">
        <v>47560.1</v>
      </c>
      <c r="E98" s="29">
        <v>0</v>
      </c>
      <c r="F98" s="29">
        <v>47560.1</v>
      </c>
    </row>
    <row r="99" spans="1:6" x14ac:dyDescent="0.35">
      <c r="A99" s="21">
        <v>13502</v>
      </c>
      <c r="B99" t="s">
        <v>122</v>
      </c>
      <c r="C99" s="29">
        <v>3863.99</v>
      </c>
      <c r="D99" s="29">
        <v>4286.1099999999997</v>
      </c>
      <c r="E99" s="29">
        <v>-398.63</v>
      </c>
      <c r="F99" s="29">
        <v>7751.47</v>
      </c>
    </row>
    <row r="100" spans="1:6" x14ac:dyDescent="0.35">
      <c r="A100" s="21">
        <v>135021</v>
      </c>
      <c r="B100" t="s">
        <v>123</v>
      </c>
      <c r="C100" s="29">
        <v>3863.99</v>
      </c>
      <c r="D100" s="29">
        <v>4286.1099999999997</v>
      </c>
      <c r="E100" s="29">
        <v>-398.63</v>
      </c>
      <c r="F100" s="29">
        <v>7751.47</v>
      </c>
    </row>
    <row r="101" spans="1:6" x14ac:dyDescent="0.35">
      <c r="A101" s="21">
        <v>13502101</v>
      </c>
      <c r="B101" t="s">
        <v>73</v>
      </c>
      <c r="C101" s="29">
        <v>3863.99</v>
      </c>
      <c r="D101" s="29">
        <v>4286.1099999999997</v>
      </c>
      <c r="E101" s="29">
        <v>-398.63</v>
      </c>
      <c r="F101" s="29">
        <v>7751.47</v>
      </c>
    </row>
    <row r="102" spans="1:6" x14ac:dyDescent="0.35">
      <c r="A102" s="21">
        <v>13503</v>
      </c>
      <c r="B102" t="s">
        <v>124</v>
      </c>
      <c r="C102" s="29">
        <v>1685156.21</v>
      </c>
      <c r="D102" s="29">
        <v>4503.45</v>
      </c>
      <c r="E102" s="29">
        <v>0</v>
      </c>
      <c r="F102" s="29">
        <v>1689659.66</v>
      </c>
    </row>
    <row r="103" spans="1:6" x14ac:dyDescent="0.35">
      <c r="A103" s="21">
        <v>135031</v>
      </c>
      <c r="B103" t="s">
        <v>125</v>
      </c>
      <c r="C103" s="29">
        <v>1685156.21</v>
      </c>
      <c r="D103" s="29">
        <v>4503.45</v>
      </c>
      <c r="E103" s="29">
        <v>0</v>
      </c>
      <c r="F103" s="29">
        <v>1689659.66</v>
      </c>
    </row>
    <row r="104" spans="1:6" x14ac:dyDescent="0.35">
      <c r="A104" s="21">
        <v>13503101</v>
      </c>
      <c r="B104" t="s">
        <v>124</v>
      </c>
      <c r="C104" s="29">
        <v>1685156.21</v>
      </c>
      <c r="D104" s="29">
        <v>4503.45</v>
      </c>
      <c r="E104" s="29">
        <v>0</v>
      </c>
      <c r="F104" s="29">
        <v>1689659.66</v>
      </c>
    </row>
    <row r="105" spans="1:6" x14ac:dyDescent="0.35">
      <c r="A105" s="21">
        <v>136</v>
      </c>
      <c r="B105" t="s">
        <v>126</v>
      </c>
      <c r="C105" s="29">
        <v>66032.97</v>
      </c>
      <c r="D105" s="29">
        <v>14555314.050000001</v>
      </c>
      <c r="E105" s="29">
        <v>-14523565.130000001</v>
      </c>
      <c r="F105" s="29">
        <v>97781.89</v>
      </c>
    </row>
    <row r="106" spans="1:6" x14ac:dyDescent="0.35">
      <c r="A106" s="21">
        <v>13602</v>
      </c>
      <c r="B106" t="s">
        <v>127</v>
      </c>
      <c r="C106" s="29">
        <v>61091.199999999997</v>
      </c>
      <c r="D106" s="29">
        <v>42520</v>
      </c>
      <c r="E106" s="29">
        <v>-13549.72</v>
      </c>
      <c r="F106" s="29">
        <v>90061.48</v>
      </c>
    </row>
    <row r="107" spans="1:6" x14ac:dyDescent="0.35">
      <c r="A107" s="21">
        <v>136021</v>
      </c>
      <c r="B107" t="s">
        <v>128</v>
      </c>
      <c r="C107" s="29">
        <v>61091.199999999997</v>
      </c>
      <c r="D107" s="29">
        <v>42520</v>
      </c>
      <c r="E107" s="29">
        <v>-13549.72</v>
      </c>
      <c r="F107" s="29">
        <v>90061.48</v>
      </c>
    </row>
    <row r="108" spans="1:6" x14ac:dyDescent="0.35">
      <c r="A108" s="21">
        <v>13602101</v>
      </c>
      <c r="B108" t="s">
        <v>127</v>
      </c>
      <c r="C108" s="29">
        <v>61091.199999999997</v>
      </c>
      <c r="D108" s="29">
        <v>42520</v>
      </c>
      <c r="E108" s="29">
        <v>-13549.72</v>
      </c>
      <c r="F108" s="29">
        <v>90061.48</v>
      </c>
    </row>
    <row r="109" spans="1:6" x14ac:dyDescent="0.35">
      <c r="A109" s="21">
        <v>13607</v>
      </c>
      <c r="B109" t="s">
        <v>129</v>
      </c>
      <c r="C109" s="29">
        <v>0</v>
      </c>
      <c r="D109" s="29">
        <v>46973.07</v>
      </c>
      <c r="E109" s="29">
        <v>-46973.07</v>
      </c>
      <c r="F109" s="29">
        <v>0</v>
      </c>
    </row>
    <row r="110" spans="1:6" x14ac:dyDescent="0.35">
      <c r="A110" s="21">
        <v>136071</v>
      </c>
      <c r="B110" t="s">
        <v>130</v>
      </c>
      <c r="C110" s="29">
        <v>0</v>
      </c>
      <c r="D110" s="29">
        <v>46973.07</v>
      </c>
      <c r="E110" s="29">
        <v>-46973.07</v>
      </c>
      <c r="F110" s="29">
        <v>0</v>
      </c>
    </row>
    <row r="111" spans="1:6" x14ac:dyDescent="0.35">
      <c r="A111" s="21">
        <v>13607101</v>
      </c>
      <c r="B111" t="s">
        <v>131</v>
      </c>
      <c r="C111" s="29">
        <v>0</v>
      </c>
      <c r="D111" s="29">
        <v>46973.07</v>
      </c>
      <c r="E111" s="29">
        <v>-46973.07</v>
      </c>
      <c r="F111" s="29">
        <v>0</v>
      </c>
    </row>
    <row r="112" spans="1:6" x14ac:dyDescent="0.35">
      <c r="A112" s="21">
        <v>13699</v>
      </c>
      <c r="B112" t="s">
        <v>132</v>
      </c>
      <c r="C112" s="29">
        <v>4941.7700000000004</v>
      </c>
      <c r="D112" s="29">
        <v>14465820.98</v>
      </c>
      <c r="E112" s="29">
        <v>-14463042.34</v>
      </c>
      <c r="F112" s="29">
        <v>7720.41</v>
      </c>
    </row>
    <row r="113" spans="1:6" x14ac:dyDescent="0.35">
      <c r="A113" s="21">
        <v>136991</v>
      </c>
      <c r="B113" t="s">
        <v>133</v>
      </c>
      <c r="C113" s="29">
        <v>4941.7700000000004</v>
      </c>
      <c r="D113" s="29">
        <v>14465820.98</v>
      </c>
      <c r="E113" s="29">
        <v>-14463042.34</v>
      </c>
      <c r="F113" s="29">
        <v>7720.41</v>
      </c>
    </row>
    <row r="114" spans="1:6" x14ac:dyDescent="0.35">
      <c r="A114" s="21">
        <v>13699105</v>
      </c>
      <c r="B114" t="s">
        <v>134</v>
      </c>
      <c r="C114" s="29">
        <v>1937.1</v>
      </c>
      <c r="D114" s="29">
        <v>8820.07</v>
      </c>
      <c r="E114" s="29">
        <v>-6064.94</v>
      </c>
      <c r="F114" s="29">
        <v>4692.2299999999996</v>
      </c>
    </row>
    <row r="115" spans="1:6" x14ac:dyDescent="0.35">
      <c r="A115" s="21">
        <v>13699106</v>
      </c>
      <c r="B115" t="s">
        <v>135</v>
      </c>
      <c r="C115" s="29">
        <v>1606.41</v>
      </c>
      <c r="D115" s="29">
        <v>0</v>
      </c>
      <c r="E115" s="29">
        <v>-271.56</v>
      </c>
      <c r="F115" s="29">
        <v>1334.85</v>
      </c>
    </row>
    <row r="116" spans="1:6" x14ac:dyDescent="0.35">
      <c r="A116" s="21">
        <v>13699111</v>
      </c>
      <c r="B116" t="s">
        <v>136</v>
      </c>
      <c r="C116" s="29">
        <v>392.72</v>
      </c>
      <c r="D116" s="29">
        <v>0</v>
      </c>
      <c r="E116" s="29">
        <v>0</v>
      </c>
      <c r="F116" s="29">
        <v>392.72</v>
      </c>
    </row>
    <row r="117" spans="1:6" x14ac:dyDescent="0.35">
      <c r="A117" s="21">
        <v>13699112</v>
      </c>
      <c r="B117" t="s">
        <v>137</v>
      </c>
      <c r="C117" s="29">
        <v>1005.54</v>
      </c>
      <c r="D117" s="29">
        <v>767.41</v>
      </c>
      <c r="E117" s="29">
        <v>-472.34</v>
      </c>
      <c r="F117" s="29">
        <v>1300.6099999999999</v>
      </c>
    </row>
    <row r="118" spans="1:6" x14ac:dyDescent="0.35">
      <c r="A118" s="21">
        <v>13699198</v>
      </c>
      <c r="B118" t="s">
        <v>138</v>
      </c>
      <c r="C118" s="29">
        <v>0</v>
      </c>
      <c r="D118" s="29">
        <v>14456233.5</v>
      </c>
      <c r="E118" s="29">
        <v>-14456233.5</v>
      </c>
      <c r="F118" s="29">
        <v>0</v>
      </c>
    </row>
    <row r="119" spans="1:6" x14ac:dyDescent="0.35">
      <c r="A119" s="21">
        <v>138</v>
      </c>
      <c r="B119" t="s">
        <v>139</v>
      </c>
      <c r="C119" s="29">
        <v>13231.66</v>
      </c>
      <c r="D119" s="29">
        <v>46366.2</v>
      </c>
      <c r="E119" s="29">
        <v>-45477.93</v>
      </c>
      <c r="F119" s="29">
        <v>14119.93</v>
      </c>
    </row>
    <row r="120" spans="1:6" x14ac:dyDescent="0.35">
      <c r="A120" s="21">
        <v>13801</v>
      </c>
      <c r="B120" t="s">
        <v>140</v>
      </c>
      <c r="C120" s="29">
        <v>11019.33</v>
      </c>
      <c r="D120" s="29">
        <v>39338.800000000003</v>
      </c>
      <c r="E120" s="29">
        <v>-37669.71</v>
      </c>
      <c r="F120" s="29">
        <v>12688.42</v>
      </c>
    </row>
    <row r="121" spans="1:6" x14ac:dyDescent="0.35">
      <c r="A121" s="21">
        <v>138011</v>
      </c>
      <c r="B121" t="s">
        <v>141</v>
      </c>
      <c r="C121" s="29">
        <v>11019.33</v>
      </c>
      <c r="D121" s="29">
        <v>39338.800000000003</v>
      </c>
      <c r="E121" s="29">
        <v>-37669.71</v>
      </c>
      <c r="F121" s="29">
        <v>12688.42</v>
      </c>
    </row>
    <row r="122" spans="1:6" x14ac:dyDescent="0.35">
      <c r="A122" s="21">
        <v>13801101</v>
      </c>
      <c r="B122" t="s">
        <v>142</v>
      </c>
      <c r="C122" s="29">
        <v>7276.71</v>
      </c>
      <c r="D122" s="29">
        <v>23243.85</v>
      </c>
      <c r="E122" s="29">
        <v>-30520.560000000001</v>
      </c>
      <c r="F122" s="29">
        <v>0</v>
      </c>
    </row>
    <row r="123" spans="1:6" x14ac:dyDescent="0.35">
      <c r="A123" s="21">
        <v>1380110112</v>
      </c>
      <c r="B123" t="s">
        <v>85</v>
      </c>
      <c r="C123" s="29">
        <v>4712.33</v>
      </c>
      <c r="D123" s="29">
        <v>19397.27</v>
      </c>
      <c r="E123" s="29">
        <v>-24109.599999999999</v>
      </c>
      <c r="F123" s="29">
        <v>0</v>
      </c>
    </row>
    <row r="124" spans="1:6" x14ac:dyDescent="0.35">
      <c r="A124" s="21">
        <v>1380110118</v>
      </c>
      <c r="B124" t="s">
        <v>87</v>
      </c>
      <c r="C124" s="29">
        <v>2564.38</v>
      </c>
      <c r="D124" s="29">
        <v>3846.58</v>
      </c>
      <c r="E124" s="29">
        <v>-6410.96</v>
      </c>
      <c r="F124" s="29">
        <v>0</v>
      </c>
    </row>
    <row r="125" spans="1:6" x14ac:dyDescent="0.35">
      <c r="A125" s="21">
        <v>13801102</v>
      </c>
      <c r="B125" t="s">
        <v>143</v>
      </c>
      <c r="C125" s="29">
        <v>3742.62</v>
      </c>
      <c r="D125" s="29">
        <v>16094.95</v>
      </c>
      <c r="E125" s="29">
        <v>-7149.15</v>
      </c>
      <c r="F125" s="29">
        <v>12688.42</v>
      </c>
    </row>
    <row r="126" spans="1:6" x14ac:dyDescent="0.35">
      <c r="A126" s="21">
        <v>1380110203</v>
      </c>
      <c r="B126" t="s">
        <v>76</v>
      </c>
      <c r="C126" s="29">
        <v>17.82</v>
      </c>
      <c r="D126" s="29">
        <v>22.77</v>
      </c>
      <c r="E126" s="29">
        <v>0</v>
      </c>
      <c r="F126" s="29">
        <v>40.590000000000003</v>
      </c>
    </row>
    <row r="127" spans="1:6" x14ac:dyDescent="0.35">
      <c r="A127" s="21">
        <v>1380110204</v>
      </c>
      <c r="B127" t="s">
        <v>77</v>
      </c>
      <c r="C127" s="29">
        <v>33.700000000000003</v>
      </c>
      <c r="D127" s="29">
        <v>54.68</v>
      </c>
      <c r="E127" s="29">
        <v>0</v>
      </c>
      <c r="F127" s="29">
        <v>88.38</v>
      </c>
    </row>
    <row r="128" spans="1:6" x14ac:dyDescent="0.35">
      <c r="A128" s="21">
        <v>1380110207</v>
      </c>
      <c r="B128" t="s">
        <v>78</v>
      </c>
      <c r="C128" s="29">
        <v>0.83</v>
      </c>
      <c r="D128" s="29">
        <v>1.93</v>
      </c>
      <c r="E128" s="29">
        <v>0</v>
      </c>
      <c r="F128" s="29">
        <v>2.76</v>
      </c>
    </row>
    <row r="129" spans="1:6" x14ac:dyDescent="0.35">
      <c r="A129" s="21">
        <v>1380110208</v>
      </c>
      <c r="B129" t="s">
        <v>144</v>
      </c>
      <c r="C129" s="29">
        <v>0</v>
      </c>
      <c r="D129" s="29">
        <v>1.21</v>
      </c>
      <c r="E129" s="29">
        <v>0</v>
      </c>
      <c r="F129" s="29">
        <v>1.21</v>
      </c>
    </row>
    <row r="130" spans="1:6" x14ac:dyDescent="0.35">
      <c r="A130" s="21">
        <v>1380110210</v>
      </c>
      <c r="B130" t="s">
        <v>84</v>
      </c>
      <c r="C130" s="29">
        <v>0.31</v>
      </c>
      <c r="D130" s="29">
        <v>0.28000000000000003</v>
      </c>
      <c r="E130" s="29">
        <v>0</v>
      </c>
      <c r="F130" s="29">
        <v>0.59</v>
      </c>
    </row>
    <row r="131" spans="1:6" x14ac:dyDescent="0.35">
      <c r="A131" s="21">
        <v>1380110212</v>
      </c>
      <c r="B131" t="s">
        <v>85</v>
      </c>
      <c r="C131" s="29">
        <v>2609.1799999999998</v>
      </c>
      <c r="D131" s="29">
        <v>8825.57</v>
      </c>
      <c r="E131" s="29">
        <v>0</v>
      </c>
      <c r="F131" s="29">
        <v>11434.75</v>
      </c>
    </row>
    <row r="132" spans="1:6" x14ac:dyDescent="0.35">
      <c r="A132" s="21">
        <v>1380110218</v>
      </c>
      <c r="B132" t="s">
        <v>87</v>
      </c>
      <c r="C132" s="29">
        <v>1078.25</v>
      </c>
      <c r="D132" s="29">
        <v>1107.67</v>
      </c>
      <c r="E132" s="29">
        <v>-1078.25</v>
      </c>
      <c r="F132" s="29">
        <v>1107.67</v>
      </c>
    </row>
    <row r="133" spans="1:6" x14ac:dyDescent="0.35">
      <c r="A133" s="21">
        <v>1380110227</v>
      </c>
      <c r="B133" t="s">
        <v>145</v>
      </c>
      <c r="C133" s="29">
        <v>2.5299999999999998</v>
      </c>
      <c r="D133" s="29">
        <v>9.94</v>
      </c>
      <c r="E133" s="29">
        <v>0</v>
      </c>
      <c r="F133" s="29">
        <v>12.47</v>
      </c>
    </row>
    <row r="134" spans="1:6" x14ac:dyDescent="0.35">
      <c r="A134" s="21">
        <v>1380110231</v>
      </c>
      <c r="B134" t="s">
        <v>90</v>
      </c>
      <c r="C134" s="29">
        <v>0</v>
      </c>
      <c r="D134" s="29">
        <v>6070.9</v>
      </c>
      <c r="E134" s="29">
        <v>-6070.9</v>
      </c>
      <c r="F134" s="31">
        <v>0</v>
      </c>
    </row>
    <row r="135" spans="1:6" x14ac:dyDescent="0.35">
      <c r="A135" s="21">
        <v>13804</v>
      </c>
      <c r="B135" t="s">
        <v>146</v>
      </c>
      <c r="C135" s="29">
        <v>2212.33</v>
      </c>
      <c r="D135" s="29">
        <v>7027.4</v>
      </c>
      <c r="E135" s="29">
        <v>-7808.22</v>
      </c>
      <c r="F135" s="29">
        <v>1431.51</v>
      </c>
    </row>
    <row r="136" spans="1:6" x14ac:dyDescent="0.35">
      <c r="A136" s="21">
        <v>138041</v>
      </c>
      <c r="B136" t="s">
        <v>147</v>
      </c>
      <c r="C136" s="29">
        <v>2212.33</v>
      </c>
      <c r="D136" s="29">
        <v>7027.4</v>
      </c>
      <c r="E136" s="29">
        <v>-7808.22</v>
      </c>
      <c r="F136" s="29">
        <v>1431.51</v>
      </c>
    </row>
    <row r="137" spans="1:6" x14ac:dyDescent="0.35">
      <c r="A137" s="21">
        <v>13804102</v>
      </c>
      <c r="B137" t="s">
        <v>103</v>
      </c>
      <c r="C137" s="29">
        <v>2212.33</v>
      </c>
      <c r="D137" s="29">
        <v>7027.4</v>
      </c>
      <c r="E137" s="29">
        <v>-7808.22</v>
      </c>
      <c r="F137" s="29">
        <v>1431.51</v>
      </c>
    </row>
    <row r="138" spans="1:6" x14ac:dyDescent="0.35">
      <c r="A138" s="21">
        <v>1380410212</v>
      </c>
      <c r="B138" t="s">
        <v>85</v>
      </c>
      <c r="C138" s="29">
        <v>1691.78</v>
      </c>
      <c r="D138" s="29">
        <v>3643.84</v>
      </c>
      <c r="E138" s="29">
        <v>-3904.11</v>
      </c>
      <c r="F138" s="29">
        <v>1431.51</v>
      </c>
    </row>
    <row r="139" spans="1:6" x14ac:dyDescent="0.35">
      <c r="A139" s="21">
        <v>1380410231</v>
      </c>
      <c r="B139" t="s">
        <v>90</v>
      </c>
      <c r="C139" s="29">
        <v>520.54999999999995</v>
      </c>
      <c r="D139" s="29">
        <v>3383.56</v>
      </c>
      <c r="E139" s="29">
        <v>-3904.11</v>
      </c>
      <c r="F139" s="29">
        <v>0</v>
      </c>
    </row>
    <row r="140" spans="1:6" x14ac:dyDescent="0.35">
      <c r="A140" s="21">
        <v>14</v>
      </c>
      <c r="B140" t="s">
        <v>148</v>
      </c>
      <c r="C140" s="29">
        <v>502236.57</v>
      </c>
      <c r="D140" s="29">
        <v>17067.12</v>
      </c>
      <c r="E140" s="29">
        <v>-74444.36</v>
      </c>
      <c r="F140" s="29">
        <v>444859.33</v>
      </c>
    </row>
    <row r="141" spans="1:6" x14ac:dyDescent="0.35">
      <c r="A141" s="21">
        <v>141</v>
      </c>
      <c r="B141" t="s">
        <v>148</v>
      </c>
      <c r="C141" s="29">
        <v>502236.57</v>
      </c>
      <c r="D141" s="29">
        <v>17067.12</v>
      </c>
      <c r="E141" s="29">
        <v>-74444.36</v>
      </c>
      <c r="F141" s="29">
        <v>444859.33</v>
      </c>
    </row>
    <row r="142" spans="1:6" x14ac:dyDescent="0.35">
      <c r="A142" s="21">
        <v>14101</v>
      </c>
      <c r="B142" t="s">
        <v>619</v>
      </c>
      <c r="C142" s="29">
        <v>400.45</v>
      </c>
      <c r="D142" s="29">
        <v>400.45</v>
      </c>
      <c r="E142" s="29">
        <v>-400.45</v>
      </c>
      <c r="F142" s="29">
        <v>400.45</v>
      </c>
    </row>
    <row r="143" spans="1:6" x14ac:dyDescent="0.35">
      <c r="A143" s="21">
        <v>141011</v>
      </c>
      <c r="B143" t="s">
        <v>620</v>
      </c>
      <c r="C143" s="29">
        <v>400.45</v>
      </c>
      <c r="D143" s="29">
        <v>400.45</v>
      </c>
      <c r="E143" s="29">
        <v>-400.45</v>
      </c>
      <c r="F143" s="29">
        <v>400.45</v>
      </c>
    </row>
    <row r="144" spans="1:6" x14ac:dyDescent="0.35">
      <c r="A144" s="21">
        <v>14101107</v>
      </c>
      <c r="B144" t="s">
        <v>621</v>
      </c>
      <c r="C144" s="29">
        <v>400.45</v>
      </c>
      <c r="D144" s="29">
        <v>400.45</v>
      </c>
      <c r="E144" s="29">
        <v>-400.45</v>
      </c>
      <c r="F144" s="29">
        <v>400.45</v>
      </c>
    </row>
    <row r="145" spans="1:6" x14ac:dyDescent="0.35">
      <c r="A145" s="21">
        <v>14103</v>
      </c>
      <c r="B145" t="s">
        <v>149</v>
      </c>
      <c r="C145" s="29">
        <v>28603.14</v>
      </c>
      <c r="D145" s="29">
        <v>0</v>
      </c>
      <c r="E145" s="29">
        <v>-4767.1899999999996</v>
      </c>
      <c r="F145" s="29">
        <v>23835.95</v>
      </c>
    </row>
    <row r="146" spans="1:6" x14ac:dyDescent="0.35">
      <c r="A146" s="21">
        <v>141031</v>
      </c>
      <c r="B146" t="s">
        <v>150</v>
      </c>
      <c r="C146" s="29">
        <v>28603.14</v>
      </c>
      <c r="D146" s="29">
        <v>0</v>
      </c>
      <c r="E146" s="29">
        <v>-4767.1899999999996</v>
      </c>
      <c r="F146" s="29">
        <v>23835.95</v>
      </c>
    </row>
    <row r="147" spans="1:6" x14ac:dyDescent="0.35">
      <c r="A147" s="21">
        <v>14103101</v>
      </c>
      <c r="B147" t="s">
        <v>151</v>
      </c>
      <c r="C147" s="29">
        <v>28603.14</v>
      </c>
      <c r="D147" s="29">
        <v>0</v>
      </c>
      <c r="E147" s="29">
        <v>-4767.1899999999996</v>
      </c>
      <c r="F147" s="29">
        <v>23835.95</v>
      </c>
    </row>
    <row r="148" spans="1:6" x14ac:dyDescent="0.35">
      <c r="A148" s="21">
        <v>14199</v>
      </c>
      <c r="B148" t="s">
        <v>152</v>
      </c>
      <c r="C148" s="29">
        <v>473232.98</v>
      </c>
      <c r="D148" s="29">
        <v>16666.669999999998</v>
      </c>
      <c r="E148" s="29">
        <v>-69276.72</v>
      </c>
      <c r="F148" s="29">
        <v>420622.93</v>
      </c>
    </row>
    <row r="149" spans="1:6" x14ac:dyDescent="0.35">
      <c r="A149" s="21">
        <v>141991</v>
      </c>
      <c r="B149" t="s">
        <v>153</v>
      </c>
      <c r="C149" s="29">
        <v>473232.98</v>
      </c>
      <c r="D149" s="29">
        <v>16666.669999999998</v>
      </c>
      <c r="E149" s="29">
        <v>-69276.72</v>
      </c>
      <c r="F149" s="29">
        <v>420622.93</v>
      </c>
    </row>
    <row r="150" spans="1:6" x14ac:dyDescent="0.35">
      <c r="A150" s="21">
        <v>14199103</v>
      </c>
      <c r="B150" t="s">
        <v>154</v>
      </c>
      <c r="C150" s="29">
        <v>2636.66</v>
      </c>
      <c r="D150" s="29">
        <v>0</v>
      </c>
      <c r="E150" s="29">
        <v>-1318.33</v>
      </c>
      <c r="F150" s="29">
        <v>1318.33</v>
      </c>
    </row>
    <row r="151" spans="1:6" x14ac:dyDescent="0.35">
      <c r="A151" s="21">
        <v>14199106</v>
      </c>
      <c r="B151" t="s">
        <v>155</v>
      </c>
      <c r="C151" s="29">
        <v>4484.2</v>
      </c>
      <c r="D151" s="29">
        <v>0</v>
      </c>
      <c r="E151" s="29">
        <v>-1012.51</v>
      </c>
      <c r="F151" s="29">
        <v>3471.69</v>
      </c>
    </row>
    <row r="152" spans="1:6" x14ac:dyDescent="0.35">
      <c r="A152" s="21">
        <v>14199107</v>
      </c>
      <c r="B152" t="s">
        <v>156</v>
      </c>
      <c r="C152" s="29">
        <v>351626.08</v>
      </c>
      <c r="D152" s="29">
        <v>0</v>
      </c>
      <c r="E152" s="29">
        <v>-53857.7</v>
      </c>
      <c r="F152" s="29">
        <v>297768.38</v>
      </c>
    </row>
    <row r="153" spans="1:6" x14ac:dyDescent="0.35">
      <c r="A153" s="21">
        <v>14199113</v>
      </c>
      <c r="B153" t="s">
        <v>157</v>
      </c>
      <c r="C153" s="29">
        <v>46040.480000000003</v>
      </c>
      <c r="D153" s="29">
        <v>0</v>
      </c>
      <c r="E153" s="29">
        <v>-5768.91</v>
      </c>
      <c r="F153" s="29">
        <v>40271.57</v>
      </c>
    </row>
    <row r="154" spans="1:6" x14ac:dyDescent="0.35">
      <c r="A154" s="21">
        <v>14199199</v>
      </c>
      <c r="B154" t="s">
        <v>47</v>
      </c>
      <c r="C154" s="29">
        <v>68445.56</v>
      </c>
      <c r="D154" s="29">
        <v>16666.669999999998</v>
      </c>
      <c r="E154" s="29">
        <v>-7319.27</v>
      </c>
      <c r="F154" s="29">
        <v>77792.960000000006</v>
      </c>
    </row>
    <row r="155" spans="1:6" x14ac:dyDescent="0.35">
      <c r="A155" s="21">
        <v>16</v>
      </c>
      <c r="B155" t="s">
        <v>158</v>
      </c>
      <c r="C155" s="29">
        <v>41367.370000000003</v>
      </c>
      <c r="D155" s="29">
        <v>349.48</v>
      </c>
      <c r="E155" s="29">
        <v>-2951.27</v>
      </c>
      <c r="F155" s="29">
        <v>38765.58</v>
      </c>
    </row>
    <row r="156" spans="1:6" x14ac:dyDescent="0.35">
      <c r="A156" s="21">
        <v>161</v>
      </c>
      <c r="B156" t="s">
        <v>158</v>
      </c>
      <c r="C156" s="29">
        <v>41367.370000000003</v>
      </c>
      <c r="D156" s="29">
        <v>349.48</v>
      </c>
      <c r="E156" s="29">
        <v>-2951.27</v>
      </c>
      <c r="F156" s="29">
        <v>38765.58</v>
      </c>
    </row>
    <row r="157" spans="1:6" x14ac:dyDescent="0.35">
      <c r="A157" s="21">
        <v>16101</v>
      </c>
      <c r="B157" t="s">
        <v>159</v>
      </c>
      <c r="C157" s="29">
        <v>41367.370000000003</v>
      </c>
      <c r="D157" s="29">
        <v>349.48</v>
      </c>
      <c r="E157" s="29">
        <v>-2951.27</v>
      </c>
      <c r="F157" s="30">
        <v>38765.58</v>
      </c>
    </row>
    <row r="158" spans="1:6" x14ac:dyDescent="0.35">
      <c r="A158" s="21">
        <v>161011</v>
      </c>
      <c r="B158" t="s">
        <v>160</v>
      </c>
      <c r="C158" s="29">
        <v>41367.370000000003</v>
      </c>
      <c r="D158" s="29">
        <v>349.48</v>
      </c>
      <c r="E158" s="29">
        <v>-2951.27</v>
      </c>
      <c r="F158" s="29">
        <v>38765.58</v>
      </c>
    </row>
    <row r="159" spans="1:6" x14ac:dyDescent="0.35">
      <c r="A159" s="21">
        <v>16101101</v>
      </c>
      <c r="B159" t="s">
        <v>161</v>
      </c>
      <c r="C159" s="29">
        <v>20604.240000000002</v>
      </c>
      <c r="D159" s="29">
        <v>54.7</v>
      </c>
      <c r="E159" s="29">
        <v>-2565.59</v>
      </c>
      <c r="F159" s="29">
        <v>18093.349999999999</v>
      </c>
    </row>
    <row r="160" spans="1:6" x14ac:dyDescent="0.35">
      <c r="A160" s="21">
        <v>16101102</v>
      </c>
      <c r="B160" t="s">
        <v>162</v>
      </c>
      <c r="C160" s="29">
        <v>1275.27</v>
      </c>
      <c r="D160" s="29">
        <v>238.16</v>
      </c>
      <c r="E160" s="29">
        <v>-57.43</v>
      </c>
      <c r="F160" s="29">
        <v>1456</v>
      </c>
    </row>
    <row r="161" spans="1:6" x14ac:dyDescent="0.35">
      <c r="A161" s="21">
        <v>16101103</v>
      </c>
      <c r="B161" t="s">
        <v>163</v>
      </c>
      <c r="C161" s="29">
        <v>17616.990000000002</v>
      </c>
      <c r="D161" s="29">
        <v>0</v>
      </c>
      <c r="E161" s="29">
        <v>-328.25</v>
      </c>
      <c r="F161" s="29">
        <v>17288.740000000002</v>
      </c>
    </row>
    <row r="162" spans="1:6" x14ac:dyDescent="0.35">
      <c r="A162" s="21">
        <v>16101104</v>
      </c>
      <c r="B162" t="s">
        <v>164</v>
      </c>
      <c r="C162" s="29">
        <v>1870.87</v>
      </c>
      <c r="D162" s="29">
        <v>56.62</v>
      </c>
      <c r="E162" s="29">
        <v>0</v>
      </c>
      <c r="F162" s="29">
        <v>1927.49</v>
      </c>
    </row>
    <row r="163" spans="1:6" x14ac:dyDescent="0.35">
      <c r="A163" s="21">
        <v>17</v>
      </c>
      <c r="B163" t="s">
        <v>165</v>
      </c>
      <c r="C163" s="29">
        <v>13555659.550000001</v>
      </c>
      <c r="D163" s="29">
        <v>74085.16</v>
      </c>
      <c r="E163" s="29">
        <v>-79321.3</v>
      </c>
      <c r="F163" s="29">
        <v>13550423.41</v>
      </c>
    </row>
    <row r="164" spans="1:6" x14ac:dyDescent="0.35">
      <c r="A164" s="21">
        <v>171</v>
      </c>
      <c r="B164" t="s">
        <v>166</v>
      </c>
      <c r="C164" s="29">
        <v>5447253.4299999997</v>
      </c>
      <c r="D164" s="29">
        <v>0</v>
      </c>
      <c r="E164" s="29">
        <v>0</v>
      </c>
      <c r="F164" s="29">
        <v>5447253.4299999997</v>
      </c>
    </row>
    <row r="165" spans="1:6" x14ac:dyDescent="0.35">
      <c r="A165" s="21">
        <v>17101</v>
      </c>
      <c r="B165" t="s">
        <v>166</v>
      </c>
      <c r="C165" s="29">
        <v>5447253.4299999997</v>
      </c>
      <c r="D165" s="29">
        <v>0</v>
      </c>
      <c r="E165" s="29">
        <v>0</v>
      </c>
      <c r="F165" s="29">
        <v>5447253.4299999997</v>
      </c>
    </row>
    <row r="166" spans="1:6" x14ac:dyDescent="0.35">
      <c r="A166" s="21">
        <v>171011</v>
      </c>
      <c r="B166" t="s">
        <v>167</v>
      </c>
      <c r="C166" s="29">
        <v>5447253.4299999997</v>
      </c>
      <c r="D166" s="29">
        <v>0</v>
      </c>
      <c r="E166" s="29">
        <v>0</v>
      </c>
      <c r="F166" s="29">
        <v>5447253.4299999997</v>
      </c>
    </row>
    <row r="167" spans="1:6" x14ac:dyDescent="0.35">
      <c r="A167" s="21">
        <v>17101101</v>
      </c>
      <c r="B167" t="s">
        <v>168</v>
      </c>
      <c r="C167" s="29">
        <v>5447253.4299999997</v>
      </c>
      <c r="D167" s="29">
        <v>0</v>
      </c>
      <c r="E167" s="29">
        <v>0</v>
      </c>
      <c r="F167" s="29">
        <v>5447253.4299999997</v>
      </c>
    </row>
    <row r="168" spans="1:6" x14ac:dyDescent="0.35">
      <c r="A168" s="21">
        <v>172</v>
      </c>
      <c r="B168" t="s">
        <v>169</v>
      </c>
      <c r="C168" s="29">
        <v>7909905.6900000004</v>
      </c>
      <c r="D168" s="29">
        <v>3617.17</v>
      </c>
      <c r="E168" s="29">
        <v>0</v>
      </c>
      <c r="F168" s="29">
        <v>7913522.8600000003</v>
      </c>
    </row>
    <row r="169" spans="1:6" x14ac:dyDescent="0.35">
      <c r="A169" s="21">
        <v>17201</v>
      </c>
      <c r="B169" t="s">
        <v>170</v>
      </c>
      <c r="C169" s="29">
        <v>6600500.4699999997</v>
      </c>
      <c r="D169" s="29">
        <v>0</v>
      </c>
      <c r="E169" s="29">
        <v>0</v>
      </c>
      <c r="F169" s="29">
        <v>6600500.4699999997</v>
      </c>
    </row>
    <row r="170" spans="1:6" x14ac:dyDescent="0.35">
      <c r="A170" s="21">
        <v>172011</v>
      </c>
      <c r="B170" t="s">
        <v>171</v>
      </c>
      <c r="C170" s="29">
        <v>6600500.4699999997</v>
      </c>
      <c r="D170" s="29">
        <v>0</v>
      </c>
      <c r="E170" s="29">
        <v>0</v>
      </c>
      <c r="F170" s="29">
        <v>6600500.4699999997</v>
      </c>
    </row>
    <row r="171" spans="1:6" x14ac:dyDescent="0.35">
      <c r="A171" s="21">
        <v>17201101</v>
      </c>
      <c r="B171" t="s">
        <v>170</v>
      </c>
      <c r="C171" s="29">
        <v>6600500.4699999997</v>
      </c>
      <c r="D171" s="29">
        <v>0</v>
      </c>
      <c r="E171" s="29">
        <v>0</v>
      </c>
      <c r="F171" s="29">
        <v>6600500.4699999997</v>
      </c>
    </row>
    <row r="172" spans="1:6" x14ac:dyDescent="0.35">
      <c r="A172" s="21">
        <v>17202</v>
      </c>
      <c r="B172" t="s">
        <v>172</v>
      </c>
      <c r="C172" s="29">
        <v>1309405.22</v>
      </c>
      <c r="D172" s="29">
        <v>3617.17</v>
      </c>
      <c r="E172" s="29">
        <v>0</v>
      </c>
      <c r="F172" s="29">
        <v>1313022.3899999999</v>
      </c>
    </row>
    <row r="173" spans="1:6" x14ac:dyDescent="0.35">
      <c r="A173" s="21">
        <v>172021</v>
      </c>
      <c r="B173" t="s">
        <v>173</v>
      </c>
      <c r="C173" s="29">
        <v>1309405.22</v>
      </c>
      <c r="D173" s="29">
        <v>3617.17</v>
      </c>
      <c r="E173" s="29">
        <v>0</v>
      </c>
      <c r="F173" s="29">
        <v>1313022.3899999999</v>
      </c>
    </row>
    <row r="174" spans="1:6" x14ac:dyDescent="0.35">
      <c r="A174" s="21">
        <v>17202101</v>
      </c>
      <c r="B174" t="s">
        <v>172</v>
      </c>
      <c r="C174" s="29">
        <v>1309405.22</v>
      </c>
      <c r="D174" s="29">
        <v>3617.17</v>
      </c>
      <c r="E174" s="29">
        <v>0</v>
      </c>
      <c r="F174" s="29">
        <v>1313022.3899999999</v>
      </c>
    </row>
    <row r="175" spans="1:6" x14ac:dyDescent="0.35">
      <c r="A175" s="21">
        <v>173</v>
      </c>
      <c r="B175" t="s">
        <v>174</v>
      </c>
      <c r="C175" s="29">
        <v>7944182.0199999996</v>
      </c>
      <c r="D175" s="29">
        <v>70467.990000000005</v>
      </c>
      <c r="E175" s="29">
        <v>0</v>
      </c>
      <c r="F175" s="29">
        <v>8014650.0099999998</v>
      </c>
    </row>
    <row r="176" spans="1:6" x14ac:dyDescent="0.35">
      <c r="A176" s="21">
        <v>17301</v>
      </c>
      <c r="B176" t="s">
        <v>175</v>
      </c>
      <c r="C176" s="29">
        <v>1931413.45</v>
      </c>
      <c r="D176" s="29">
        <v>0</v>
      </c>
      <c r="E176" s="29">
        <v>0</v>
      </c>
      <c r="F176" s="29">
        <v>1931413.45</v>
      </c>
    </row>
    <row r="177" spans="1:6" x14ac:dyDescent="0.35">
      <c r="A177" s="21">
        <v>173011</v>
      </c>
      <c r="B177" t="s">
        <v>176</v>
      </c>
      <c r="C177" s="29">
        <v>1931413.45</v>
      </c>
      <c r="D177" s="29">
        <v>0</v>
      </c>
      <c r="E177" s="29">
        <v>0</v>
      </c>
      <c r="F177" s="29">
        <v>1931413.45</v>
      </c>
    </row>
    <row r="178" spans="1:6" x14ac:dyDescent="0.35">
      <c r="A178" s="21">
        <v>17301101</v>
      </c>
      <c r="B178" t="s">
        <v>175</v>
      </c>
      <c r="C178" s="29">
        <v>1107804.28</v>
      </c>
      <c r="D178" s="29">
        <v>0</v>
      </c>
      <c r="E178" s="29">
        <v>0</v>
      </c>
      <c r="F178" s="29">
        <v>1107804.28</v>
      </c>
    </row>
    <row r="179" spans="1:6" x14ac:dyDescent="0.35">
      <c r="A179" s="21">
        <v>17301102</v>
      </c>
      <c r="B179" t="s">
        <v>177</v>
      </c>
      <c r="C179" s="29">
        <v>100574</v>
      </c>
      <c r="D179" s="29">
        <v>0</v>
      </c>
      <c r="E179" s="29">
        <v>0</v>
      </c>
      <c r="F179" s="29">
        <v>100574</v>
      </c>
    </row>
    <row r="180" spans="1:6" x14ac:dyDescent="0.35">
      <c r="A180" s="21">
        <v>17301103</v>
      </c>
      <c r="B180" t="s">
        <v>178</v>
      </c>
      <c r="C180" s="29">
        <v>723035.17</v>
      </c>
      <c r="D180" s="29">
        <v>0</v>
      </c>
      <c r="E180" s="29">
        <v>0</v>
      </c>
      <c r="F180" s="29">
        <v>723035.17</v>
      </c>
    </row>
    <row r="181" spans="1:6" x14ac:dyDescent="0.35">
      <c r="A181" s="21">
        <v>17302</v>
      </c>
      <c r="B181" t="s">
        <v>179</v>
      </c>
      <c r="C181" s="29">
        <v>5205186.45</v>
      </c>
      <c r="D181" s="29">
        <v>68939.990000000005</v>
      </c>
      <c r="E181" s="29">
        <v>0</v>
      </c>
      <c r="F181" s="29">
        <v>5274126.4400000004</v>
      </c>
    </row>
    <row r="182" spans="1:6" x14ac:dyDescent="0.35">
      <c r="A182" s="21">
        <v>173021</v>
      </c>
      <c r="B182" t="s">
        <v>180</v>
      </c>
      <c r="C182" s="29">
        <v>5205186.45</v>
      </c>
      <c r="D182" s="29">
        <v>68939.990000000005</v>
      </c>
      <c r="E182" s="29">
        <v>0</v>
      </c>
      <c r="F182" s="29">
        <v>5274126.4400000004</v>
      </c>
    </row>
    <row r="183" spans="1:6" x14ac:dyDescent="0.35">
      <c r="A183" s="21">
        <v>17302101</v>
      </c>
      <c r="B183" t="s">
        <v>179</v>
      </c>
      <c r="C183" s="29">
        <v>4973874.78</v>
      </c>
      <c r="D183" s="29">
        <v>68939.990000000005</v>
      </c>
      <c r="E183" s="29">
        <v>0</v>
      </c>
      <c r="F183" s="29">
        <v>5042814.7699999996</v>
      </c>
    </row>
    <row r="184" spans="1:6" x14ac:dyDescent="0.35">
      <c r="A184" s="21">
        <v>17302102</v>
      </c>
      <c r="B184" t="s">
        <v>181</v>
      </c>
      <c r="C184" s="29">
        <v>231311.67</v>
      </c>
      <c r="D184" s="29">
        <v>0</v>
      </c>
      <c r="E184" s="29">
        <v>0</v>
      </c>
      <c r="F184" s="29">
        <v>231311.67</v>
      </c>
    </row>
    <row r="185" spans="1:6" x14ac:dyDescent="0.35">
      <c r="A185" s="21">
        <v>17304</v>
      </c>
      <c r="B185" t="s">
        <v>182</v>
      </c>
      <c r="C185" s="29">
        <v>62718.79</v>
      </c>
      <c r="D185" s="29">
        <v>0</v>
      </c>
      <c r="E185" s="29">
        <v>0</v>
      </c>
      <c r="F185" s="29">
        <v>62718.79</v>
      </c>
    </row>
    <row r="186" spans="1:6" x14ac:dyDescent="0.35">
      <c r="A186" s="21">
        <v>173041</v>
      </c>
      <c r="B186" t="s">
        <v>183</v>
      </c>
      <c r="C186" s="29">
        <v>62718.79</v>
      </c>
      <c r="D186" s="29">
        <v>0</v>
      </c>
      <c r="E186" s="29">
        <v>0</v>
      </c>
      <c r="F186" s="29">
        <v>62718.79</v>
      </c>
    </row>
    <row r="187" spans="1:6" x14ac:dyDescent="0.35">
      <c r="A187" s="21">
        <v>17304101</v>
      </c>
      <c r="B187" t="s">
        <v>182</v>
      </c>
      <c r="C187" s="29">
        <v>62718.79</v>
      </c>
      <c r="D187" s="29">
        <v>0</v>
      </c>
      <c r="E187" s="29">
        <v>0</v>
      </c>
      <c r="F187" s="29">
        <v>62718.79</v>
      </c>
    </row>
    <row r="188" spans="1:6" x14ac:dyDescent="0.35">
      <c r="A188" s="21">
        <v>17399</v>
      </c>
      <c r="B188" t="s">
        <v>184</v>
      </c>
      <c r="C188" s="29">
        <v>744863.33</v>
      </c>
      <c r="D188" s="29">
        <v>1528</v>
      </c>
      <c r="E188" s="29">
        <v>0</v>
      </c>
      <c r="F188" s="29">
        <v>746391.33</v>
      </c>
    </row>
    <row r="189" spans="1:6" x14ac:dyDescent="0.35">
      <c r="A189" s="21">
        <v>173991</v>
      </c>
      <c r="B189" t="s">
        <v>185</v>
      </c>
      <c r="C189" s="29">
        <v>744863.33</v>
      </c>
      <c r="D189" s="29">
        <v>1528</v>
      </c>
      <c r="E189" s="29">
        <v>0</v>
      </c>
      <c r="F189" s="29">
        <v>746391.33</v>
      </c>
    </row>
    <row r="190" spans="1:6" x14ac:dyDescent="0.35">
      <c r="A190" s="21">
        <v>17399101</v>
      </c>
      <c r="B190" t="s">
        <v>184</v>
      </c>
      <c r="C190" s="29">
        <v>744863.33</v>
      </c>
      <c r="D190" s="29">
        <v>1528</v>
      </c>
      <c r="E190" s="29">
        <v>0</v>
      </c>
      <c r="F190" s="29">
        <v>746391.33</v>
      </c>
    </row>
    <row r="191" spans="1:6" x14ac:dyDescent="0.35">
      <c r="A191" s="21">
        <v>174</v>
      </c>
      <c r="B191" t="s">
        <v>186</v>
      </c>
      <c r="C191" s="29">
        <v>554171.62</v>
      </c>
      <c r="D191" s="29">
        <v>0</v>
      </c>
      <c r="E191" s="29">
        <v>0</v>
      </c>
      <c r="F191" s="29">
        <v>554171.62</v>
      </c>
    </row>
    <row r="192" spans="1:6" x14ac:dyDescent="0.35">
      <c r="A192" s="21">
        <v>17401</v>
      </c>
      <c r="B192" t="s">
        <v>187</v>
      </c>
      <c r="C192" s="29">
        <v>554171.62</v>
      </c>
      <c r="D192" s="29">
        <v>0</v>
      </c>
      <c r="E192" s="29">
        <v>0</v>
      </c>
      <c r="F192" s="29">
        <v>554171.62</v>
      </c>
    </row>
    <row r="193" spans="1:6" x14ac:dyDescent="0.35">
      <c r="A193" s="21">
        <v>174011</v>
      </c>
      <c r="B193" t="s">
        <v>188</v>
      </c>
      <c r="C193" s="29">
        <v>554171.62</v>
      </c>
      <c r="D193" s="29">
        <v>0</v>
      </c>
      <c r="E193" s="29">
        <v>0</v>
      </c>
      <c r="F193" s="29">
        <v>554171.62</v>
      </c>
    </row>
    <row r="194" spans="1:6" x14ac:dyDescent="0.35">
      <c r="A194" s="21">
        <v>17401101</v>
      </c>
      <c r="B194" t="s">
        <v>187</v>
      </c>
      <c r="C194" s="29">
        <v>554171.62</v>
      </c>
      <c r="D194" s="29">
        <v>0</v>
      </c>
      <c r="E194" s="29">
        <v>0</v>
      </c>
      <c r="F194" s="29">
        <v>554171.62</v>
      </c>
    </row>
    <row r="195" spans="1:6" x14ac:dyDescent="0.35">
      <c r="A195" s="21">
        <v>176</v>
      </c>
      <c r="B195" t="s">
        <v>189</v>
      </c>
      <c r="C195" s="29">
        <v>1322135.99</v>
      </c>
      <c r="D195" s="29">
        <v>0</v>
      </c>
      <c r="E195" s="29">
        <v>0</v>
      </c>
      <c r="F195" s="29">
        <v>1322135.99</v>
      </c>
    </row>
    <row r="196" spans="1:6" x14ac:dyDescent="0.35">
      <c r="A196" s="21">
        <v>17601</v>
      </c>
      <c r="B196" t="s">
        <v>189</v>
      </c>
      <c r="C196" s="29">
        <v>1322135.99</v>
      </c>
      <c r="D196" s="29">
        <v>0</v>
      </c>
      <c r="E196" s="29">
        <v>0</v>
      </c>
      <c r="F196" s="29">
        <v>1322135.99</v>
      </c>
    </row>
    <row r="197" spans="1:6" x14ac:dyDescent="0.35">
      <c r="A197" s="21">
        <v>176011</v>
      </c>
      <c r="B197" t="s">
        <v>190</v>
      </c>
      <c r="C197" s="29">
        <v>1322135.99</v>
      </c>
      <c r="D197" s="29">
        <v>0</v>
      </c>
      <c r="E197" s="29">
        <v>0</v>
      </c>
      <c r="F197" s="29">
        <v>1322135.99</v>
      </c>
    </row>
    <row r="198" spans="1:6" x14ac:dyDescent="0.35">
      <c r="A198" s="21">
        <v>17601102</v>
      </c>
      <c r="B198" t="s">
        <v>191</v>
      </c>
      <c r="C198" s="29">
        <v>1322135.99</v>
      </c>
      <c r="D198" s="29">
        <v>0</v>
      </c>
      <c r="E198" s="29">
        <v>0</v>
      </c>
      <c r="F198" s="29">
        <v>1322135.99</v>
      </c>
    </row>
    <row r="199" spans="1:6" x14ac:dyDescent="0.35">
      <c r="A199" s="21">
        <v>177</v>
      </c>
      <c r="B199" t="s">
        <v>192</v>
      </c>
      <c r="C199" s="29">
        <v>55374.47</v>
      </c>
      <c r="D199" s="29">
        <v>0</v>
      </c>
      <c r="E199" s="29">
        <v>0</v>
      </c>
      <c r="F199" s="29">
        <v>55374.47</v>
      </c>
    </row>
    <row r="200" spans="1:6" x14ac:dyDescent="0.35">
      <c r="A200" s="21">
        <v>17799</v>
      </c>
      <c r="B200" t="s">
        <v>192</v>
      </c>
      <c r="C200" s="29">
        <v>55374.47</v>
      </c>
      <c r="D200" s="29">
        <v>0</v>
      </c>
      <c r="E200" s="29">
        <v>0</v>
      </c>
      <c r="F200" s="29">
        <v>55374.47</v>
      </c>
    </row>
    <row r="201" spans="1:6" x14ac:dyDescent="0.35">
      <c r="A201" s="21">
        <v>177991</v>
      </c>
      <c r="B201" t="s">
        <v>193</v>
      </c>
      <c r="C201" s="29">
        <v>55374.47</v>
      </c>
      <c r="D201" s="29">
        <v>0</v>
      </c>
      <c r="E201" s="29">
        <v>0</v>
      </c>
      <c r="F201" s="29">
        <v>55374.47</v>
      </c>
    </row>
    <row r="202" spans="1:6" x14ac:dyDescent="0.35">
      <c r="A202" s="21">
        <v>17799101</v>
      </c>
      <c r="B202" t="s">
        <v>192</v>
      </c>
      <c r="C202" s="29">
        <v>55374.47</v>
      </c>
      <c r="D202" s="29">
        <v>0</v>
      </c>
      <c r="E202" s="29">
        <v>0</v>
      </c>
      <c r="F202" s="29">
        <v>55374.47</v>
      </c>
    </row>
    <row r="203" spans="1:6" x14ac:dyDescent="0.35">
      <c r="A203" s="21">
        <v>178</v>
      </c>
      <c r="B203" t="s">
        <v>194</v>
      </c>
      <c r="C203" s="29">
        <v>345622.88</v>
      </c>
      <c r="D203" s="29">
        <v>0</v>
      </c>
      <c r="E203" s="29">
        <v>0</v>
      </c>
      <c r="F203" s="29">
        <v>345622.88</v>
      </c>
    </row>
    <row r="204" spans="1:6" x14ac:dyDescent="0.35">
      <c r="A204" s="21">
        <v>17801</v>
      </c>
      <c r="B204" t="s">
        <v>194</v>
      </c>
      <c r="C204" s="29">
        <v>345622.88</v>
      </c>
      <c r="D204" s="29">
        <v>0</v>
      </c>
      <c r="E204" s="29">
        <v>0</v>
      </c>
      <c r="F204" s="29">
        <v>345622.88</v>
      </c>
    </row>
    <row r="205" spans="1:6" x14ac:dyDescent="0.35">
      <c r="A205" s="21">
        <v>178011</v>
      </c>
      <c r="B205" t="s">
        <v>195</v>
      </c>
      <c r="C205" s="29">
        <v>345622.88</v>
      </c>
      <c r="D205" s="29">
        <v>0</v>
      </c>
      <c r="E205" s="29">
        <v>0</v>
      </c>
      <c r="F205" s="29">
        <v>345622.88</v>
      </c>
    </row>
    <row r="206" spans="1:6" x14ac:dyDescent="0.35">
      <c r="A206" s="21">
        <v>17801101</v>
      </c>
      <c r="B206" t="s">
        <v>194</v>
      </c>
      <c r="C206" s="29">
        <v>345622.88</v>
      </c>
      <c r="D206" s="29">
        <v>0</v>
      </c>
      <c r="E206" s="29">
        <v>0</v>
      </c>
      <c r="F206" s="29">
        <v>345622.88</v>
      </c>
    </row>
    <row r="207" spans="1:6" x14ac:dyDescent="0.35">
      <c r="A207" s="21">
        <v>179</v>
      </c>
      <c r="B207" t="s">
        <v>196</v>
      </c>
      <c r="C207" s="29">
        <v>-10022986.550000001</v>
      </c>
      <c r="D207" s="29">
        <v>0</v>
      </c>
      <c r="E207" s="29">
        <v>-79321.3</v>
      </c>
      <c r="F207" s="29">
        <v>-10102307.85</v>
      </c>
    </row>
    <row r="208" spans="1:6" x14ac:dyDescent="0.35">
      <c r="A208" s="21">
        <v>17901</v>
      </c>
      <c r="B208" t="s">
        <v>197</v>
      </c>
      <c r="C208" s="29">
        <v>-1920820.26</v>
      </c>
      <c r="D208" s="29">
        <v>0</v>
      </c>
      <c r="E208" s="29">
        <v>-11019.57</v>
      </c>
      <c r="F208" s="29">
        <v>-1931839.83</v>
      </c>
    </row>
    <row r="209" spans="1:6" x14ac:dyDescent="0.35">
      <c r="A209" s="21">
        <v>179011</v>
      </c>
      <c r="B209" t="s">
        <v>198</v>
      </c>
      <c r="C209" s="29">
        <v>-1920820.26</v>
      </c>
      <c r="D209" s="29">
        <v>0</v>
      </c>
      <c r="E209" s="29">
        <v>-11019.57</v>
      </c>
      <c r="F209" s="29">
        <v>-1931839.83</v>
      </c>
    </row>
    <row r="210" spans="1:6" x14ac:dyDescent="0.35">
      <c r="A210" s="21">
        <v>17901101</v>
      </c>
      <c r="B210" t="s">
        <v>197</v>
      </c>
      <c r="C210" s="29">
        <v>-1920820.26</v>
      </c>
      <c r="D210" s="29">
        <v>0</v>
      </c>
      <c r="E210" s="29">
        <v>-11019.57</v>
      </c>
      <c r="F210" s="29">
        <v>-1931839.83</v>
      </c>
    </row>
    <row r="211" spans="1:6" x14ac:dyDescent="0.35">
      <c r="A211" s="21">
        <v>17902</v>
      </c>
      <c r="B211" t="s">
        <v>172</v>
      </c>
      <c r="C211" s="29">
        <v>-603365.44999999995</v>
      </c>
      <c r="D211" s="29">
        <v>0</v>
      </c>
      <c r="E211" s="29">
        <v>-10877.41</v>
      </c>
      <c r="F211" s="29">
        <v>-614242.86</v>
      </c>
    </row>
    <row r="212" spans="1:6" x14ac:dyDescent="0.35">
      <c r="A212" s="21">
        <v>179021</v>
      </c>
      <c r="B212" t="s">
        <v>173</v>
      </c>
      <c r="C212" s="29">
        <v>-603365.44999999995</v>
      </c>
      <c r="D212" s="29">
        <v>0</v>
      </c>
      <c r="E212" s="29">
        <v>-10877.41</v>
      </c>
      <c r="F212" s="29">
        <v>-614242.86</v>
      </c>
    </row>
    <row r="213" spans="1:6" x14ac:dyDescent="0.35">
      <c r="A213" s="21">
        <v>17902101</v>
      </c>
      <c r="B213" t="s">
        <v>172</v>
      </c>
      <c r="C213" s="29">
        <v>-603365.44999999995</v>
      </c>
      <c r="D213" s="29">
        <v>0</v>
      </c>
      <c r="E213" s="29">
        <v>-10877.41</v>
      </c>
      <c r="F213" s="29">
        <v>-614242.86</v>
      </c>
    </row>
    <row r="214" spans="1:6" x14ac:dyDescent="0.35">
      <c r="A214" s="21">
        <v>17903</v>
      </c>
      <c r="B214" t="s">
        <v>175</v>
      </c>
      <c r="C214" s="29">
        <v>-2275557.12</v>
      </c>
      <c r="D214" s="29">
        <v>0</v>
      </c>
      <c r="E214" s="29">
        <v>-9792.52</v>
      </c>
      <c r="F214" s="29">
        <v>-2285349.64</v>
      </c>
    </row>
    <row r="215" spans="1:6" x14ac:dyDescent="0.35">
      <c r="A215" s="21">
        <v>179031</v>
      </c>
      <c r="B215" t="s">
        <v>176</v>
      </c>
      <c r="C215" s="29">
        <v>-2275557.12</v>
      </c>
      <c r="D215" s="29">
        <v>0</v>
      </c>
      <c r="E215" s="29">
        <v>-9792.52</v>
      </c>
      <c r="F215" s="29">
        <v>-2285349.64</v>
      </c>
    </row>
    <row r="216" spans="1:6" x14ac:dyDescent="0.35">
      <c r="A216" s="21">
        <v>17903101</v>
      </c>
      <c r="B216" t="s">
        <v>175</v>
      </c>
      <c r="C216" s="29">
        <v>-1069936.33</v>
      </c>
      <c r="D216" s="29">
        <v>0</v>
      </c>
      <c r="E216" s="29">
        <v>-2143.6999999999998</v>
      </c>
      <c r="F216" s="29">
        <v>-1072080.03</v>
      </c>
    </row>
    <row r="217" spans="1:6" x14ac:dyDescent="0.35">
      <c r="A217" s="21">
        <v>17903102</v>
      </c>
      <c r="B217" t="s">
        <v>177</v>
      </c>
      <c r="C217" s="29">
        <v>-79597.59</v>
      </c>
      <c r="D217" s="29">
        <v>0</v>
      </c>
      <c r="E217" s="29">
        <v>-563.57000000000005</v>
      </c>
      <c r="F217" s="29">
        <v>-80161.16</v>
      </c>
    </row>
    <row r="218" spans="1:6" x14ac:dyDescent="0.35">
      <c r="A218" s="21">
        <v>17903103</v>
      </c>
      <c r="B218" t="s">
        <v>178</v>
      </c>
      <c r="C218" s="29">
        <v>-636952.07999999996</v>
      </c>
      <c r="D218" s="29">
        <v>0</v>
      </c>
      <c r="E218" s="29">
        <v>-2364.88</v>
      </c>
      <c r="F218" s="29">
        <v>-639316.96</v>
      </c>
    </row>
    <row r="219" spans="1:6" x14ac:dyDescent="0.35">
      <c r="A219" s="21">
        <v>17903104</v>
      </c>
      <c r="B219" t="s">
        <v>184</v>
      </c>
      <c r="C219" s="29">
        <v>-489071.12</v>
      </c>
      <c r="D219" s="29">
        <v>0</v>
      </c>
      <c r="E219" s="29">
        <v>-4720.37</v>
      </c>
      <c r="F219" s="29">
        <v>-493791.49</v>
      </c>
    </row>
    <row r="220" spans="1:6" x14ac:dyDescent="0.35">
      <c r="A220" s="21">
        <v>17904</v>
      </c>
      <c r="B220" t="s">
        <v>199</v>
      </c>
      <c r="C220" s="29">
        <v>-4548488.7300000004</v>
      </c>
      <c r="D220" s="29">
        <v>0</v>
      </c>
      <c r="E220" s="29">
        <v>-40169.730000000003</v>
      </c>
      <c r="F220" s="29">
        <v>-4588658.46</v>
      </c>
    </row>
    <row r="221" spans="1:6" x14ac:dyDescent="0.35">
      <c r="A221" s="21">
        <v>179041</v>
      </c>
      <c r="B221" t="s">
        <v>200</v>
      </c>
      <c r="C221" s="29">
        <v>-4548488.7300000004</v>
      </c>
      <c r="D221" s="29">
        <v>0</v>
      </c>
      <c r="E221" s="29">
        <v>-40169.730000000003</v>
      </c>
      <c r="F221" s="29">
        <v>-4588658.46</v>
      </c>
    </row>
    <row r="222" spans="1:6" x14ac:dyDescent="0.35">
      <c r="A222" s="21">
        <v>17904101</v>
      </c>
      <c r="B222" t="s">
        <v>199</v>
      </c>
      <c r="C222" s="29">
        <v>-4318121.0999999996</v>
      </c>
      <c r="D222" s="29">
        <v>0</v>
      </c>
      <c r="E222" s="29">
        <v>-40102.29</v>
      </c>
      <c r="F222" s="29">
        <v>-4358223.3899999997</v>
      </c>
    </row>
    <row r="223" spans="1:6" x14ac:dyDescent="0.35">
      <c r="A223" s="21">
        <v>17904102</v>
      </c>
      <c r="B223" t="s">
        <v>201</v>
      </c>
      <c r="C223" s="29">
        <v>-230367.63</v>
      </c>
      <c r="D223" s="29">
        <v>0</v>
      </c>
      <c r="E223" s="29">
        <v>-67.44</v>
      </c>
      <c r="F223" s="29">
        <v>-230435.07</v>
      </c>
    </row>
    <row r="224" spans="1:6" x14ac:dyDescent="0.35">
      <c r="A224" s="21">
        <v>17905</v>
      </c>
      <c r="B224" t="s">
        <v>187</v>
      </c>
      <c r="C224" s="29">
        <v>-302250.43</v>
      </c>
      <c r="D224" s="29">
        <v>0</v>
      </c>
      <c r="E224" s="29">
        <v>-6490.94</v>
      </c>
      <c r="F224" s="29">
        <v>-308741.37</v>
      </c>
    </row>
    <row r="225" spans="1:6" x14ac:dyDescent="0.35">
      <c r="A225" s="21">
        <v>179051</v>
      </c>
      <c r="B225" t="s">
        <v>188</v>
      </c>
      <c r="C225" s="29">
        <v>-302250.43</v>
      </c>
      <c r="D225" s="29">
        <v>0</v>
      </c>
      <c r="E225" s="29">
        <v>-6490.94</v>
      </c>
      <c r="F225" s="29">
        <v>-308741.37</v>
      </c>
    </row>
    <row r="226" spans="1:6" x14ac:dyDescent="0.35">
      <c r="A226" s="21">
        <v>17905101</v>
      </c>
      <c r="B226" t="s">
        <v>187</v>
      </c>
      <c r="C226" s="29">
        <v>-302250.43</v>
      </c>
      <c r="D226" s="29">
        <v>0</v>
      </c>
      <c r="E226" s="29">
        <v>-6490.94</v>
      </c>
      <c r="F226" s="29">
        <v>-308741.37</v>
      </c>
    </row>
    <row r="227" spans="1:6" x14ac:dyDescent="0.35">
      <c r="A227" s="21">
        <v>17911</v>
      </c>
      <c r="B227" t="s">
        <v>202</v>
      </c>
      <c r="C227" s="29">
        <v>-325835.44</v>
      </c>
      <c r="D227" s="29">
        <v>0</v>
      </c>
      <c r="E227" s="29">
        <v>-774.84</v>
      </c>
      <c r="F227" s="29">
        <v>-326610.28000000003</v>
      </c>
    </row>
    <row r="228" spans="1:6" x14ac:dyDescent="0.35">
      <c r="A228" s="21">
        <v>179111</v>
      </c>
      <c r="B228" t="s">
        <v>202</v>
      </c>
      <c r="C228" s="29">
        <v>-325835.44</v>
      </c>
      <c r="D228" s="29">
        <v>0</v>
      </c>
      <c r="E228" s="29">
        <v>-774.84</v>
      </c>
      <c r="F228" s="29">
        <v>-326610.28000000003</v>
      </c>
    </row>
    <row r="229" spans="1:6" x14ac:dyDescent="0.35">
      <c r="A229" s="21">
        <v>17911101</v>
      </c>
      <c r="B229" t="s">
        <v>202</v>
      </c>
      <c r="C229" s="29">
        <v>-325835.44</v>
      </c>
      <c r="D229" s="29">
        <v>0</v>
      </c>
      <c r="E229" s="29">
        <v>-774.84</v>
      </c>
      <c r="F229" s="29">
        <v>-326610.28000000003</v>
      </c>
    </row>
    <row r="230" spans="1:6" x14ac:dyDescent="0.35">
      <c r="A230" s="21">
        <v>17999</v>
      </c>
      <c r="B230" t="s">
        <v>47</v>
      </c>
      <c r="C230" s="29">
        <v>-46669.120000000003</v>
      </c>
      <c r="D230" s="29">
        <v>0</v>
      </c>
      <c r="E230" s="29">
        <v>-196.29</v>
      </c>
      <c r="F230" s="29">
        <v>-46865.41</v>
      </c>
    </row>
    <row r="231" spans="1:6" x14ac:dyDescent="0.35">
      <c r="A231" s="21">
        <v>179991</v>
      </c>
      <c r="B231" t="s">
        <v>203</v>
      </c>
      <c r="C231" s="29">
        <v>-46669.120000000003</v>
      </c>
      <c r="D231" s="29">
        <v>0</v>
      </c>
      <c r="E231" s="29">
        <v>-196.29</v>
      </c>
      <c r="F231" s="29">
        <v>-46865.41</v>
      </c>
    </row>
    <row r="232" spans="1:6" x14ac:dyDescent="0.35">
      <c r="A232" s="21">
        <v>17999101</v>
      </c>
      <c r="B232" t="s">
        <v>47</v>
      </c>
      <c r="C232" s="29">
        <v>-46669.120000000003</v>
      </c>
      <c r="D232" s="29">
        <v>0</v>
      </c>
      <c r="E232" s="29">
        <v>-196.29</v>
      </c>
      <c r="F232" s="29">
        <v>-46865.41</v>
      </c>
    </row>
    <row r="233" spans="1:6" x14ac:dyDescent="0.35">
      <c r="A233" s="21">
        <v>18</v>
      </c>
      <c r="B233" t="s">
        <v>204</v>
      </c>
      <c r="C233" s="29">
        <v>960114.53</v>
      </c>
      <c r="D233" s="29">
        <v>0</v>
      </c>
      <c r="E233" s="29">
        <v>-17144.310000000001</v>
      </c>
      <c r="F233" s="29">
        <v>942970.22</v>
      </c>
    </row>
    <row r="234" spans="1:6" x14ac:dyDescent="0.35">
      <c r="A234" s="21">
        <v>183</v>
      </c>
      <c r="B234" t="s">
        <v>205</v>
      </c>
      <c r="C234" s="29">
        <v>950155.13</v>
      </c>
      <c r="D234" s="29">
        <v>0</v>
      </c>
      <c r="E234" s="29">
        <v>-17144.310000000001</v>
      </c>
      <c r="F234" s="29">
        <v>933010.82</v>
      </c>
    </row>
    <row r="235" spans="1:6" x14ac:dyDescent="0.35">
      <c r="A235" s="21">
        <v>18301</v>
      </c>
      <c r="B235" t="s">
        <v>622</v>
      </c>
      <c r="C235" s="29">
        <v>614586.09</v>
      </c>
      <c r="D235" s="29">
        <v>0</v>
      </c>
      <c r="E235" s="29">
        <v>-5344.22</v>
      </c>
      <c r="F235" s="29">
        <v>609241.87</v>
      </c>
    </row>
    <row r="236" spans="1:6" x14ac:dyDescent="0.35">
      <c r="A236" s="21">
        <v>183011</v>
      </c>
      <c r="B236" t="s">
        <v>623</v>
      </c>
      <c r="C236" s="29">
        <v>614586.09</v>
      </c>
      <c r="D236" s="29">
        <v>0</v>
      </c>
      <c r="E236" s="29">
        <v>-5344.22</v>
      </c>
      <c r="F236" s="29">
        <v>609241.87</v>
      </c>
    </row>
    <row r="237" spans="1:6" x14ac:dyDescent="0.35">
      <c r="A237" s="21">
        <v>18301101</v>
      </c>
      <c r="B237" t="s">
        <v>207</v>
      </c>
      <c r="C237" s="29">
        <v>641307.23</v>
      </c>
      <c r="D237" s="29">
        <v>0</v>
      </c>
      <c r="E237" s="29">
        <v>0</v>
      </c>
      <c r="F237" s="29">
        <v>641307.23</v>
      </c>
    </row>
    <row r="238" spans="1:6" x14ac:dyDescent="0.35">
      <c r="A238" s="21">
        <v>18301102</v>
      </c>
      <c r="B238" t="s">
        <v>208</v>
      </c>
      <c r="C238" s="29">
        <v>-26721.14</v>
      </c>
      <c r="D238" s="29">
        <v>0</v>
      </c>
      <c r="E238" s="29">
        <v>-5344.22</v>
      </c>
      <c r="F238" s="29">
        <v>-32065.360000000001</v>
      </c>
    </row>
    <row r="239" spans="1:6" x14ac:dyDescent="0.35">
      <c r="A239" s="21">
        <v>18302</v>
      </c>
      <c r="B239" t="s">
        <v>156</v>
      </c>
      <c r="C239" s="29">
        <v>335569.04</v>
      </c>
      <c r="D239" s="29">
        <v>0</v>
      </c>
      <c r="E239" s="29">
        <v>-11800.09</v>
      </c>
      <c r="F239" s="29">
        <v>323768.95</v>
      </c>
    </row>
    <row r="240" spans="1:6" x14ac:dyDescent="0.35">
      <c r="A240" s="21">
        <v>183021</v>
      </c>
      <c r="B240" t="s">
        <v>206</v>
      </c>
      <c r="C240" s="29">
        <v>335569.04</v>
      </c>
      <c r="D240" s="29">
        <v>0</v>
      </c>
      <c r="E240" s="29">
        <v>-11800.09</v>
      </c>
      <c r="F240" s="29">
        <v>323768.95</v>
      </c>
    </row>
    <row r="241" spans="1:6" x14ac:dyDescent="0.35">
      <c r="A241" s="21">
        <v>18302101</v>
      </c>
      <c r="B241" t="s">
        <v>207</v>
      </c>
      <c r="C241" s="29">
        <v>1573448.33</v>
      </c>
      <c r="D241" s="29">
        <v>0</v>
      </c>
      <c r="E241" s="29">
        <v>0</v>
      </c>
      <c r="F241" s="29">
        <v>1573448.33</v>
      </c>
    </row>
    <row r="242" spans="1:6" x14ac:dyDescent="0.35">
      <c r="A242" s="21">
        <v>18302102</v>
      </c>
      <c r="B242" t="s">
        <v>208</v>
      </c>
      <c r="C242" s="29">
        <v>-1237879.29</v>
      </c>
      <c r="D242" s="29">
        <v>0</v>
      </c>
      <c r="E242" s="29">
        <v>-11800.09</v>
      </c>
      <c r="F242" s="29">
        <v>-1249679.3799999999</v>
      </c>
    </row>
    <row r="243" spans="1:6" x14ac:dyDescent="0.35">
      <c r="A243" s="21">
        <v>189</v>
      </c>
      <c r="B243" t="s">
        <v>204</v>
      </c>
      <c r="C243" s="29">
        <v>9959.4</v>
      </c>
      <c r="D243" s="29">
        <v>0</v>
      </c>
      <c r="E243" s="29">
        <v>0</v>
      </c>
      <c r="F243" s="29">
        <v>9959.4</v>
      </c>
    </row>
    <row r="244" spans="1:6" x14ac:dyDescent="0.35">
      <c r="A244" s="21">
        <v>18902</v>
      </c>
      <c r="B244" t="s">
        <v>209</v>
      </c>
      <c r="C244" s="29">
        <v>9959.4</v>
      </c>
      <c r="D244" s="29">
        <v>0</v>
      </c>
      <c r="E244" s="29">
        <v>0</v>
      </c>
      <c r="F244" s="29">
        <v>9959.4</v>
      </c>
    </row>
    <row r="245" spans="1:6" x14ac:dyDescent="0.35">
      <c r="A245" s="21">
        <v>189021</v>
      </c>
      <c r="B245" t="s">
        <v>210</v>
      </c>
      <c r="C245" s="29">
        <v>9959.4</v>
      </c>
      <c r="D245" s="29">
        <v>0</v>
      </c>
      <c r="E245" s="29">
        <v>0</v>
      </c>
      <c r="F245" s="29">
        <v>9959.4</v>
      </c>
    </row>
    <row r="246" spans="1:6" x14ac:dyDescent="0.35">
      <c r="A246" s="21">
        <v>18902101</v>
      </c>
      <c r="B246" t="s">
        <v>211</v>
      </c>
      <c r="C246" s="29">
        <v>9756.86</v>
      </c>
      <c r="D246" s="29">
        <v>0</v>
      </c>
      <c r="E246" s="29">
        <v>0</v>
      </c>
      <c r="F246" s="29">
        <v>9756.86</v>
      </c>
    </row>
    <row r="247" spans="1:6" x14ac:dyDescent="0.35">
      <c r="A247" s="21">
        <v>18902102</v>
      </c>
      <c r="B247" t="s">
        <v>212</v>
      </c>
      <c r="C247" s="29">
        <v>107.54</v>
      </c>
      <c r="D247" s="29">
        <v>0</v>
      </c>
      <c r="E247" s="29">
        <v>0</v>
      </c>
      <c r="F247" s="29">
        <v>107.54</v>
      </c>
    </row>
    <row r="248" spans="1:6" x14ac:dyDescent="0.35">
      <c r="A248" s="21">
        <v>18902104</v>
      </c>
      <c r="B248" t="s">
        <v>213</v>
      </c>
      <c r="C248" s="29">
        <v>95</v>
      </c>
      <c r="D248" s="29">
        <v>0</v>
      </c>
      <c r="E248" s="29">
        <v>0</v>
      </c>
      <c r="F248" s="29">
        <v>95</v>
      </c>
    </row>
    <row r="249" spans="1:6" x14ac:dyDescent="0.35">
      <c r="A249" s="21">
        <v>2</v>
      </c>
      <c r="B249" t="s">
        <v>214</v>
      </c>
      <c r="C249" s="29">
        <v>-13231023.77</v>
      </c>
      <c r="D249" s="29">
        <v>16191856.1</v>
      </c>
      <c r="E249" s="29">
        <v>-23530001.800000001</v>
      </c>
      <c r="F249" s="29">
        <v>-20569169.469999999</v>
      </c>
    </row>
    <row r="250" spans="1:6" x14ac:dyDescent="0.35">
      <c r="A250" s="21">
        <v>22</v>
      </c>
      <c r="B250" t="s">
        <v>215</v>
      </c>
      <c r="C250" s="29">
        <v>-3647402.88</v>
      </c>
      <c r="D250" s="29">
        <v>15351952.890000001</v>
      </c>
      <c r="E250" s="29">
        <v>-22344257.440000001</v>
      </c>
      <c r="F250" s="29">
        <v>-10639707.43</v>
      </c>
    </row>
    <row r="251" spans="1:6" x14ac:dyDescent="0.35">
      <c r="A251" s="21">
        <v>221</v>
      </c>
      <c r="B251" t="s">
        <v>216</v>
      </c>
      <c r="C251" s="29">
        <v>-826369.52</v>
      </c>
      <c r="D251" s="29">
        <v>11946600.02</v>
      </c>
      <c r="E251" s="29">
        <v>-11738570.18</v>
      </c>
      <c r="F251" s="29">
        <v>-618339.68000000005</v>
      </c>
    </row>
    <row r="252" spans="1:6" x14ac:dyDescent="0.35">
      <c r="A252" s="21">
        <v>22101</v>
      </c>
      <c r="B252" t="s">
        <v>217</v>
      </c>
      <c r="C252" s="29">
        <v>-820364.59</v>
      </c>
      <c r="D252" s="29">
        <v>2737262.01</v>
      </c>
      <c r="E252" s="29">
        <v>-2529232.17</v>
      </c>
      <c r="F252" s="29">
        <v>-612334.75</v>
      </c>
    </row>
    <row r="253" spans="1:6" x14ac:dyDescent="0.35">
      <c r="A253" s="21">
        <v>221011</v>
      </c>
      <c r="B253" t="s">
        <v>218</v>
      </c>
      <c r="C253" s="29">
        <v>-820364.59</v>
      </c>
      <c r="D253" s="29">
        <v>2737262.01</v>
      </c>
      <c r="E253" s="29">
        <v>-2529232.17</v>
      </c>
      <c r="F253" s="29">
        <v>-612334.75</v>
      </c>
    </row>
    <row r="254" spans="1:6" x14ac:dyDescent="0.35">
      <c r="A254" s="21">
        <v>22101101</v>
      </c>
      <c r="B254" t="s">
        <v>219</v>
      </c>
      <c r="C254" s="29">
        <v>-471700.69</v>
      </c>
      <c r="D254" s="29">
        <v>2564644.52</v>
      </c>
      <c r="E254" s="29">
        <v>-2424881.73</v>
      </c>
      <c r="F254" s="29">
        <v>-331937.90000000002</v>
      </c>
    </row>
    <row r="255" spans="1:6" x14ac:dyDescent="0.35">
      <c r="A255" s="21">
        <v>22101102</v>
      </c>
      <c r="B255" t="s">
        <v>220</v>
      </c>
      <c r="C255" s="29">
        <v>-309252.65000000002</v>
      </c>
      <c r="D255" s="29">
        <v>153386.23999999999</v>
      </c>
      <c r="E255" s="29">
        <v>-96560.44</v>
      </c>
      <c r="F255" s="29">
        <v>-252426.85</v>
      </c>
    </row>
    <row r="256" spans="1:6" x14ac:dyDescent="0.35">
      <c r="A256" s="21">
        <v>22101106</v>
      </c>
      <c r="B256" t="s">
        <v>221</v>
      </c>
      <c r="C256" s="29">
        <v>-39411.25</v>
      </c>
      <c r="D256" s="29">
        <v>19231.25</v>
      </c>
      <c r="E256" s="29">
        <v>-7790</v>
      </c>
      <c r="F256" s="29">
        <v>-27970</v>
      </c>
    </row>
    <row r="257" spans="1:6" x14ac:dyDescent="0.35">
      <c r="A257" s="21">
        <v>22105</v>
      </c>
      <c r="B257" t="s">
        <v>222</v>
      </c>
      <c r="C257" s="29">
        <v>-6004.93</v>
      </c>
      <c r="D257" s="29">
        <v>0</v>
      </c>
      <c r="E257" s="29">
        <v>0</v>
      </c>
      <c r="F257" s="29">
        <v>-6004.93</v>
      </c>
    </row>
    <row r="258" spans="1:6" x14ac:dyDescent="0.35">
      <c r="A258" s="21">
        <v>221051</v>
      </c>
      <c r="B258" t="s">
        <v>223</v>
      </c>
      <c r="C258" s="29">
        <v>-6004.93</v>
      </c>
      <c r="D258" s="29">
        <v>0</v>
      </c>
      <c r="E258" s="29">
        <v>0</v>
      </c>
      <c r="F258" s="29">
        <v>-6004.93</v>
      </c>
    </row>
    <row r="259" spans="1:6" x14ac:dyDescent="0.35">
      <c r="A259" s="21">
        <v>22105101</v>
      </c>
      <c r="B259" t="s">
        <v>222</v>
      </c>
      <c r="C259" s="29">
        <v>-6004.93</v>
      </c>
      <c r="D259" s="29">
        <v>0</v>
      </c>
      <c r="E259" s="29">
        <v>0</v>
      </c>
      <c r="F259" s="29">
        <v>-6004.93</v>
      </c>
    </row>
    <row r="260" spans="1:6" x14ac:dyDescent="0.35">
      <c r="A260" s="21">
        <v>22106</v>
      </c>
      <c r="B260" t="s">
        <v>224</v>
      </c>
      <c r="C260" s="29">
        <v>0</v>
      </c>
      <c r="D260" s="29">
        <v>33231.879999999997</v>
      </c>
      <c r="E260" s="29">
        <v>-33231.879999999997</v>
      </c>
      <c r="F260" s="29">
        <v>0</v>
      </c>
    </row>
    <row r="261" spans="1:6" x14ac:dyDescent="0.35">
      <c r="A261" s="21">
        <v>221061</v>
      </c>
      <c r="B261" t="s">
        <v>225</v>
      </c>
      <c r="C261" s="29">
        <v>0</v>
      </c>
      <c r="D261" s="29">
        <v>33231.879999999997</v>
      </c>
      <c r="E261" s="29">
        <v>-33231.879999999997</v>
      </c>
      <c r="F261" s="29">
        <v>0</v>
      </c>
    </row>
    <row r="262" spans="1:6" x14ac:dyDescent="0.35">
      <c r="A262" s="21">
        <v>22106112</v>
      </c>
      <c r="B262" t="s">
        <v>624</v>
      </c>
      <c r="C262" s="29">
        <v>0</v>
      </c>
      <c r="D262" s="29">
        <v>33231.879999999997</v>
      </c>
      <c r="E262" s="29">
        <v>-33231.879999999997</v>
      </c>
      <c r="F262" s="29">
        <v>0</v>
      </c>
    </row>
    <row r="263" spans="1:6" x14ac:dyDescent="0.35">
      <c r="A263" s="21">
        <v>22199</v>
      </c>
      <c r="B263" t="s">
        <v>226</v>
      </c>
      <c r="C263" s="29">
        <v>0</v>
      </c>
      <c r="D263" s="29">
        <v>9176106.1300000008</v>
      </c>
      <c r="E263" s="29">
        <v>-9176106.1300000008</v>
      </c>
      <c r="F263" s="29">
        <v>0</v>
      </c>
    </row>
    <row r="264" spans="1:6" x14ac:dyDescent="0.35">
      <c r="A264" s="21">
        <v>221991</v>
      </c>
      <c r="B264" t="s">
        <v>227</v>
      </c>
      <c r="C264" s="29">
        <v>0</v>
      </c>
      <c r="D264" s="29">
        <v>9176106.1300000008</v>
      </c>
      <c r="E264" s="29">
        <v>-9176106.1300000008</v>
      </c>
      <c r="F264" s="29">
        <v>0</v>
      </c>
    </row>
    <row r="265" spans="1:6" x14ac:dyDescent="0.35">
      <c r="A265" s="21">
        <v>22199197</v>
      </c>
      <c r="B265" t="s">
        <v>138</v>
      </c>
      <c r="C265" s="29">
        <v>0</v>
      </c>
      <c r="D265" s="29">
        <v>1069028.44</v>
      </c>
      <c r="E265" s="29">
        <v>-1069028.44</v>
      </c>
      <c r="F265" s="29">
        <v>0</v>
      </c>
    </row>
    <row r="266" spans="1:6" x14ac:dyDescent="0.35">
      <c r="A266" s="21">
        <v>22199198</v>
      </c>
      <c r="B266" t="s">
        <v>138</v>
      </c>
      <c r="C266" s="29">
        <v>0</v>
      </c>
      <c r="D266" s="29">
        <v>8107077.6900000004</v>
      </c>
      <c r="E266" s="29">
        <v>-8107077.6900000004</v>
      </c>
      <c r="F266" s="29">
        <v>0</v>
      </c>
    </row>
    <row r="267" spans="1:6" x14ac:dyDescent="0.35">
      <c r="A267" s="21">
        <v>222</v>
      </c>
      <c r="B267" t="s">
        <v>228</v>
      </c>
      <c r="C267" s="29">
        <v>-2814900.37</v>
      </c>
      <c r="D267" s="29">
        <v>2555807.9</v>
      </c>
      <c r="E267" s="29">
        <v>-2771150.61</v>
      </c>
      <c r="F267" s="29">
        <v>-3030243.08</v>
      </c>
    </row>
    <row r="268" spans="1:6" x14ac:dyDescent="0.35">
      <c r="A268" s="21">
        <v>22203</v>
      </c>
      <c r="B268" t="s">
        <v>224</v>
      </c>
      <c r="C268" s="29">
        <v>-2522070.7400000002</v>
      </c>
      <c r="D268" s="29">
        <v>2522070.7400000002</v>
      </c>
      <c r="E268" s="29">
        <v>-2702359.23</v>
      </c>
      <c r="F268" s="29">
        <v>-2702359.23</v>
      </c>
    </row>
    <row r="269" spans="1:6" x14ac:dyDescent="0.35">
      <c r="A269" s="21">
        <v>222031</v>
      </c>
      <c r="B269" t="s">
        <v>225</v>
      </c>
      <c r="C269" s="29">
        <v>-2522070.7400000002</v>
      </c>
      <c r="D269" s="29">
        <v>2522070.7400000002</v>
      </c>
      <c r="E269" s="29">
        <v>-2702359.23</v>
      </c>
      <c r="F269" s="29">
        <v>-2702359.23</v>
      </c>
    </row>
    <row r="270" spans="1:6" x14ac:dyDescent="0.35">
      <c r="A270" s="21">
        <v>22203106</v>
      </c>
      <c r="B270" t="s">
        <v>229</v>
      </c>
      <c r="C270" s="29">
        <v>-2522070.7400000002</v>
      </c>
      <c r="D270" s="29">
        <v>2522070.7400000002</v>
      </c>
      <c r="E270" s="29">
        <v>-2702359.23</v>
      </c>
      <c r="F270" s="29">
        <v>-2702359.23</v>
      </c>
    </row>
    <row r="271" spans="1:6" x14ac:dyDescent="0.35">
      <c r="A271" s="21">
        <v>2220310618</v>
      </c>
      <c r="B271" t="s">
        <v>230</v>
      </c>
      <c r="C271" s="29">
        <v>-73.97</v>
      </c>
      <c r="D271" s="29">
        <v>73.97</v>
      </c>
      <c r="E271" s="29">
        <v>-553.71</v>
      </c>
      <c r="F271" s="29">
        <v>-553.71</v>
      </c>
    </row>
    <row r="272" spans="1:6" x14ac:dyDescent="0.35">
      <c r="A272" s="21">
        <v>2220310619</v>
      </c>
      <c r="B272" t="s">
        <v>231</v>
      </c>
      <c r="C272" s="29">
        <v>-2521192.37</v>
      </c>
      <c r="D272" s="29">
        <v>2521192.37</v>
      </c>
      <c r="E272" s="29">
        <v>-2698178.99</v>
      </c>
      <c r="F272" s="29">
        <v>-2698178.99</v>
      </c>
    </row>
    <row r="273" spans="1:6" x14ac:dyDescent="0.35">
      <c r="A273" s="21">
        <v>2220310625</v>
      </c>
      <c r="B273" t="s">
        <v>232</v>
      </c>
      <c r="C273" s="29">
        <v>-804.4</v>
      </c>
      <c r="D273" s="29">
        <v>804.4</v>
      </c>
      <c r="E273" s="29">
        <v>-3626.53</v>
      </c>
      <c r="F273" s="29">
        <v>-3626.53</v>
      </c>
    </row>
    <row r="274" spans="1:6" x14ac:dyDescent="0.35">
      <c r="A274" s="21">
        <v>22206</v>
      </c>
      <c r="B274" t="s">
        <v>233</v>
      </c>
      <c r="C274" s="29">
        <v>-33134.160000000003</v>
      </c>
      <c r="D274" s="29">
        <v>18285.55</v>
      </c>
      <c r="E274" s="29">
        <v>-26713.43</v>
      </c>
      <c r="F274" s="29">
        <v>-41562.04</v>
      </c>
    </row>
    <row r="275" spans="1:6" x14ac:dyDescent="0.35">
      <c r="A275" s="21">
        <v>222061</v>
      </c>
      <c r="B275" t="s">
        <v>234</v>
      </c>
      <c r="C275" s="29">
        <v>-33134.160000000003</v>
      </c>
      <c r="D275" s="29">
        <v>18285.55</v>
      </c>
      <c r="E275" s="29">
        <v>-26713.43</v>
      </c>
      <c r="F275" s="29">
        <v>-41562.04</v>
      </c>
    </row>
    <row r="276" spans="1:6" x14ac:dyDescent="0.35">
      <c r="A276" s="21">
        <v>22206103</v>
      </c>
      <c r="B276" t="s">
        <v>76</v>
      </c>
      <c r="C276" s="29">
        <v>-7294.26</v>
      </c>
      <c r="D276" s="29">
        <v>6791.3</v>
      </c>
      <c r="E276" s="29">
        <v>-6998.26</v>
      </c>
      <c r="F276" s="29">
        <v>-7501.22</v>
      </c>
    </row>
    <row r="277" spans="1:6" x14ac:dyDescent="0.35">
      <c r="A277" s="21">
        <v>22206104</v>
      </c>
      <c r="B277" t="s">
        <v>77</v>
      </c>
      <c r="C277" s="29">
        <v>-4260.67</v>
      </c>
      <c r="D277" s="29">
        <v>0</v>
      </c>
      <c r="E277" s="29">
        <v>-3918.44</v>
      </c>
      <c r="F277" s="29">
        <v>-8179.11</v>
      </c>
    </row>
    <row r="278" spans="1:6" x14ac:dyDescent="0.35">
      <c r="A278" s="21">
        <v>22206107</v>
      </c>
      <c r="B278" t="s">
        <v>78</v>
      </c>
      <c r="C278" s="29">
        <v>-5103.1400000000003</v>
      </c>
      <c r="D278" s="29">
        <v>5103.1400000000003</v>
      </c>
      <c r="E278" s="29">
        <v>-4515.4799999999996</v>
      </c>
      <c r="F278" s="29">
        <v>-4515.4799999999996</v>
      </c>
    </row>
    <row r="279" spans="1:6" x14ac:dyDescent="0.35">
      <c r="A279" s="21">
        <v>22206108</v>
      </c>
      <c r="B279" t="s">
        <v>144</v>
      </c>
      <c r="C279" s="29">
        <v>-2872.35</v>
      </c>
      <c r="D279" s="29">
        <v>2872.35</v>
      </c>
      <c r="E279" s="29">
        <v>-3014.67</v>
      </c>
      <c r="F279" s="29">
        <v>-3014.67</v>
      </c>
    </row>
    <row r="280" spans="1:6" x14ac:dyDescent="0.35">
      <c r="A280" s="21">
        <v>22206109</v>
      </c>
      <c r="B280" t="s">
        <v>235</v>
      </c>
      <c r="C280" s="29">
        <v>-67.8</v>
      </c>
      <c r="D280" s="29">
        <v>0</v>
      </c>
      <c r="E280" s="29">
        <v>-67.8</v>
      </c>
      <c r="F280" s="29">
        <v>-135.6</v>
      </c>
    </row>
    <row r="281" spans="1:6" x14ac:dyDescent="0.35">
      <c r="A281" s="21">
        <v>22206110</v>
      </c>
      <c r="B281" t="s">
        <v>84</v>
      </c>
      <c r="C281" s="29">
        <v>-350.3</v>
      </c>
      <c r="D281" s="29">
        <v>350.3</v>
      </c>
      <c r="E281" s="29">
        <v>-299.45</v>
      </c>
      <c r="F281" s="29">
        <v>-299.45</v>
      </c>
    </row>
    <row r="282" spans="1:6" x14ac:dyDescent="0.35">
      <c r="A282" s="21">
        <v>22206112</v>
      </c>
      <c r="B282" t="s">
        <v>85</v>
      </c>
      <c r="C282" s="29">
        <v>-318.10000000000002</v>
      </c>
      <c r="D282" s="29">
        <v>318.10000000000002</v>
      </c>
      <c r="E282" s="29">
        <v>-332.79</v>
      </c>
      <c r="F282" s="29">
        <v>-332.79</v>
      </c>
    </row>
    <row r="283" spans="1:6" x14ac:dyDescent="0.35">
      <c r="A283" s="21">
        <v>22206118</v>
      </c>
      <c r="B283" t="s">
        <v>236</v>
      </c>
      <c r="C283" s="29">
        <v>-322.79000000000002</v>
      </c>
      <c r="D283" s="29">
        <v>0</v>
      </c>
      <c r="E283" s="29">
        <v>-317.14</v>
      </c>
      <c r="F283" s="29">
        <v>-639.92999999999995</v>
      </c>
    </row>
    <row r="284" spans="1:6" x14ac:dyDescent="0.35">
      <c r="A284" s="21">
        <v>22206120</v>
      </c>
      <c r="B284" t="s">
        <v>237</v>
      </c>
      <c r="C284" s="29">
        <v>-2287.33</v>
      </c>
      <c r="D284" s="29">
        <v>2287.33</v>
      </c>
      <c r="E284" s="29">
        <v>-2165.13</v>
      </c>
      <c r="F284" s="29">
        <v>-2165.13</v>
      </c>
    </row>
    <row r="285" spans="1:6" x14ac:dyDescent="0.35">
      <c r="A285" s="21">
        <v>22206127</v>
      </c>
      <c r="B285" t="s">
        <v>145</v>
      </c>
      <c r="C285" s="29">
        <v>-9694.39</v>
      </c>
      <c r="D285" s="29">
        <v>0</v>
      </c>
      <c r="E285" s="29">
        <v>-4748.09</v>
      </c>
      <c r="F285" s="29">
        <v>-14442.48</v>
      </c>
    </row>
    <row r="286" spans="1:6" x14ac:dyDescent="0.35">
      <c r="A286" s="21">
        <v>22206131</v>
      </c>
      <c r="B286" t="s">
        <v>90</v>
      </c>
      <c r="C286" s="29">
        <v>-324.31</v>
      </c>
      <c r="D286" s="29">
        <v>324.31</v>
      </c>
      <c r="E286" s="29">
        <v>-248.6</v>
      </c>
      <c r="F286" s="29">
        <v>-248.6</v>
      </c>
    </row>
    <row r="287" spans="1:6" x14ac:dyDescent="0.35">
      <c r="A287" s="21">
        <v>22206132</v>
      </c>
      <c r="B287" t="s">
        <v>238</v>
      </c>
      <c r="C287" s="29">
        <v>-238.72</v>
      </c>
      <c r="D287" s="29">
        <v>238.72</v>
      </c>
      <c r="E287" s="29">
        <v>-87.58</v>
      </c>
      <c r="F287" s="29">
        <v>-87.58</v>
      </c>
    </row>
    <row r="288" spans="1:6" x14ac:dyDescent="0.35">
      <c r="A288" s="21">
        <v>22208</v>
      </c>
      <c r="B288" t="s">
        <v>239</v>
      </c>
      <c r="C288" s="29">
        <v>-2074.3200000000002</v>
      </c>
      <c r="D288" s="29">
        <v>2074.3200000000002</v>
      </c>
      <c r="E288" s="29">
        <v>-21116.880000000001</v>
      </c>
      <c r="F288" s="29">
        <v>-21116.880000000001</v>
      </c>
    </row>
    <row r="289" spans="1:6" x14ac:dyDescent="0.35">
      <c r="A289" s="21">
        <v>222081</v>
      </c>
      <c r="B289" t="s">
        <v>240</v>
      </c>
      <c r="C289" s="29">
        <v>-2074.3200000000002</v>
      </c>
      <c r="D289" s="29">
        <v>2074.3200000000002</v>
      </c>
      <c r="E289" s="29">
        <v>-21116.880000000001</v>
      </c>
      <c r="F289" s="29">
        <v>-21116.880000000001</v>
      </c>
    </row>
    <row r="290" spans="1:6" x14ac:dyDescent="0.35">
      <c r="A290" s="21">
        <v>22208101</v>
      </c>
      <c r="B290" t="s">
        <v>241</v>
      </c>
      <c r="C290" s="29">
        <v>-2074.3200000000002</v>
      </c>
      <c r="D290" s="29">
        <v>2074.3200000000002</v>
      </c>
      <c r="E290" s="29">
        <v>-21116.880000000001</v>
      </c>
      <c r="F290" s="29">
        <v>-21116.880000000001</v>
      </c>
    </row>
    <row r="291" spans="1:6" x14ac:dyDescent="0.35">
      <c r="A291" s="21">
        <v>22209</v>
      </c>
      <c r="B291" t="s">
        <v>242</v>
      </c>
      <c r="C291" s="29">
        <v>-8494.66</v>
      </c>
      <c r="D291" s="29">
        <v>7701.5</v>
      </c>
      <c r="E291" s="29">
        <v>-613.59</v>
      </c>
      <c r="F291" s="29">
        <v>-1406.75</v>
      </c>
    </row>
    <row r="292" spans="1:6" x14ac:dyDescent="0.35">
      <c r="A292" s="21">
        <v>222091</v>
      </c>
      <c r="B292" t="s">
        <v>243</v>
      </c>
      <c r="C292" s="29">
        <v>-8494.66</v>
      </c>
      <c r="D292" s="29">
        <v>7701.5</v>
      </c>
      <c r="E292" s="29">
        <v>-613.59</v>
      </c>
      <c r="F292" s="29">
        <v>-1406.75</v>
      </c>
    </row>
    <row r="293" spans="1:6" x14ac:dyDescent="0.35">
      <c r="A293" s="21">
        <v>22209101</v>
      </c>
      <c r="B293" t="s">
        <v>244</v>
      </c>
      <c r="C293" s="29">
        <v>-8494.66</v>
      </c>
      <c r="D293" s="29">
        <v>7701.5</v>
      </c>
      <c r="E293" s="29">
        <v>-613.59</v>
      </c>
      <c r="F293" s="29">
        <v>-1406.75</v>
      </c>
    </row>
    <row r="294" spans="1:6" x14ac:dyDescent="0.35">
      <c r="A294" s="21">
        <v>22211</v>
      </c>
      <c r="B294" t="s">
        <v>669</v>
      </c>
      <c r="C294" s="29">
        <v>-75364.820000000007</v>
      </c>
      <c r="D294" s="29">
        <v>0</v>
      </c>
      <c r="E294" s="29">
        <v>-12500</v>
      </c>
      <c r="F294" s="29">
        <v>-87864.82</v>
      </c>
    </row>
    <row r="295" spans="1:6" x14ac:dyDescent="0.35">
      <c r="A295" s="21">
        <v>222111</v>
      </c>
      <c r="B295" t="s">
        <v>669</v>
      </c>
      <c r="C295" s="29">
        <v>-75364.820000000007</v>
      </c>
      <c r="D295" s="29">
        <v>0</v>
      </c>
      <c r="E295" s="29">
        <v>-12500</v>
      </c>
      <c r="F295" s="29">
        <v>-87864.82</v>
      </c>
    </row>
    <row r="296" spans="1:6" x14ac:dyDescent="0.35">
      <c r="A296" s="21">
        <v>22211101</v>
      </c>
      <c r="B296" t="s">
        <v>670</v>
      </c>
      <c r="C296" s="29">
        <v>-75364.820000000007</v>
      </c>
      <c r="D296" s="29">
        <v>0</v>
      </c>
      <c r="E296" s="29">
        <v>-12500</v>
      </c>
      <c r="F296" s="29">
        <v>-87864.82</v>
      </c>
    </row>
    <row r="297" spans="1:6" x14ac:dyDescent="0.35">
      <c r="A297" s="21">
        <v>22299</v>
      </c>
      <c r="B297" t="s">
        <v>245</v>
      </c>
      <c r="C297" s="29">
        <v>-173761.67</v>
      </c>
      <c r="D297" s="29">
        <v>5675.79</v>
      </c>
      <c r="E297" s="29">
        <v>-7847.48</v>
      </c>
      <c r="F297" s="29">
        <v>-175933.36</v>
      </c>
    </row>
    <row r="298" spans="1:6" x14ac:dyDescent="0.35">
      <c r="A298" s="21">
        <v>222991</v>
      </c>
      <c r="B298" t="s">
        <v>246</v>
      </c>
      <c r="C298" s="29">
        <v>-173761.67</v>
      </c>
      <c r="D298" s="29">
        <v>5675.79</v>
      </c>
      <c r="E298" s="29">
        <v>-7847.48</v>
      </c>
      <c r="F298" s="29">
        <v>-175933.36</v>
      </c>
    </row>
    <row r="299" spans="1:6" x14ac:dyDescent="0.35">
      <c r="A299" s="21">
        <v>22299103</v>
      </c>
      <c r="B299" t="s">
        <v>675</v>
      </c>
      <c r="C299" s="29">
        <v>0</v>
      </c>
      <c r="D299" s="29">
        <v>1299.02</v>
      </c>
      <c r="E299" s="29">
        <v>-1299.02</v>
      </c>
      <c r="F299" s="29">
        <v>0</v>
      </c>
    </row>
    <row r="300" spans="1:6" x14ac:dyDescent="0.35">
      <c r="A300" s="21">
        <v>22299104</v>
      </c>
      <c r="B300" t="s">
        <v>247</v>
      </c>
      <c r="C300" s="29">
        <v>-173761.67</v>
      </c>
      <c r="D300" s="29">
        <v>4376.7700000000004</v>
      </c>
      <c r="E300" s="29">
        <v>-6548.46</v>
      </c>
      <c r="F300" s="29">
        <v>-175933.36</v>
      </c>
    </row>
    <row r="301" spans="1:6" x14ac:dyDescent="0.35">
      <c r="A301" s="21">
        <v>223</v>
      </c>
      <c r="B301" t="s">
        <v>248</v>
      </c>
      <c r="C301" s="29">
        <v>-12.2</v>
      </c>
      <c r="D301" s="29">
        <v>845307.48</v>
      </c>
      <c r="E301" s="29">
        <v>-7830110.8300000001</v>
      </c>
      <c r="F301" s="29">
        <v>-6984815.5499999998</v>
      </c>
    </row>
    <row r="302" spans="1:6" x14ac:dyDescent="0.35">
      <c r="A302" s="21">
        <v>22301</v>
      </c>
      <c r="B302" t="s">
        <v>249</v>
      </c>
      <c r="C302" s="29">
        <v>-12.2</v>
      </c>
      <c r="D302" s="29">
        <v>334916.94</v>
      </c>
      <c r="E302" s="29">
        <v>-7319720.29</v>
      </c>
      <c r="F302" s="29">
        <v>-6984815.5499999998</v>
      </c>
    </row>
    <row r="303" spans="1:6" x14ac:dyDescent="0.35">
      <c r="A303" s="21">
        <v>223011</v>
      </c>
      <c r="B303" t="s">
        <v>250</v>
      </c>
      <c r="C303" s="29">
        <v>-12.2</v>
      </c>
      <c r="D303" s="29">
        <v>334916.94</v>
      </c>
      <c r="E303" s="29">
        <v>-7319720.29</v>
      </c>
      <c r="F303" s="29">
        <v>-6984815.5499999998</v>
      </c>
    </row>
    <row r="304" spans="1:6" x14ac:dyDescent="0.35">
      <c r="A304" s="21">
        <v>22301102</v>
      </c>
      <c r="B304" t="s">
        <v>251</v>
      </c>
      <c r="C304" s="29">
        <v>-12.2</v>
      </c>
      <c r="D304" s="29">
        <v>334916.94</v>
      </c>
      <c r="E304" s="29">
        <v>-7319720.29</v>
      </c>
      <c r="F304" s="29">
        <v>-6984815.5499999998</v>
      </c>
    </row>
    <row r="305" spans="1:6" x14ac:dyDescent="0.35">
      <c r="A305" s="21">
        <v>22303</v>
      </c>
      <c r="B305" t="s">
        <v>252</v>
      </c>
      <c r="C305" s="29">
        <v>0</v>
      </c>
      <c r="D305" s="29">
        <v>510390.54</v>
      </c>
      <c r="E305" s="29">
        <v>-510390.54</v>
      </c>
      <c r="F305" s="29">
        <v>0</v>
      </c>
    </row>
    <row r="306" spans="1:6" x14ac:dyDescent="0.35">
      <c r="A306" s="21">
        <v>223031</v>
      </c>
      <c r="B306" t="s">
        <v>253</v>
      </c>
      <c r="C306" s="29">
        <v>0</v>
      </c>
      <c r="D306" s="29">
        <v>510390.54</v>
      </c>
      <c r="E306" s="29">
        <v>-510390.54</v>
      </c>
      <c r="F306" s="29">
        <v>0</v>
      </c>
    </row>
    <row r="307" spans="1:6" x14ac:dyDescent="0.35">
      <c r="A307" s="21">
        <v>22303101</v>
      </c>
      <c r="B307" t="s">
        <v>254</v>
      </c>
      <c r="C307" s="29">
        <v>0</v>
      </c>
      <c r="D307" s="29">
        <v>510390.54</v>
      </c>
      <c r="E307" s="29">
        <v>-510390.54</v>
      </c>
      <c r="F307" s="29">
        <v>0</v>
      </c>
    </row>
    <row r="308" spans="1:6" x14ac:dyDescent="0.35">
      <c r="A308" s="21">
        <v>224</v>
      </c>
      <c r="B308" t="s">
        <v>255</v>
      </c>
      <c r="C308" s="29">
        <v>-6120.79</v>
      </c>
      <c r="D308" s="29">
        <v>4237.49</v>
      </c>
      <c r="E308" s="29">
        <v>-4425.82</v>
      </c>
      <c r="F308" s="29">
        <v>-6309.12</v>
      </c>
    </row>
    <row r="309" spans="1:6" x14ac:dyDescent="0.35">
      <c r="A309" s="21">
        <v>22402</v>
      </c>
      <c r="B309" t="s">
        <v>256</v>
      </c>
      <c r="C309" s="29">
        <v>-6120.79</v>
      </c>
      <c r="D309" s="29">
        <v>4237.49</v>
      </c>
      <c r="E309" s="29">
        <v>-4425.82</v>
      </c>
      <c r="F309" s="29">
        <v>-6309.12</v>
      </c>
    </row>
    <row r="310" spans="1:6" x14ac:dyDescent="0.35">
      <c r="A310" s="21">
        <v>224021</v>
      </c>
      <c r="B310" t="s">
        <v>257</v>
      </c>
      <c r="C310" s="29">
        <v>-6120.79</v>
      </c>
      <c r="D310" s="29">
        <v>4237.49</v>
      </c>
      <c r="E310" s="29">
        <v>-4425.82</v>
      </c>
      <c r="F310" s="29">
        <v>-6309.12</v>
      </c>
    </row>
    <row r="311" spans="1:6" x14ac:dyDescent="0.35">
      <c r="A311" s="21">
        <v>22402101</v>
      </c>
      <c r="B311" t="s">
        <v>258</v>
      </c>
      <c r="C311" s="29">
        <v>-6120.79</v>
      </c>
      <c r="D311" s="29">
        <v>4237.49</v>
      </c>
      <c r="E311" s="29">
        <v>-4425.82</v>
      </c>
      <c r="F311" s="29">
        <v>-6309.12</v>
      </c>
    </row>
    <row r="312" spans="1:6" x14ac:dyDescent="0.35">
      <c r="A312" s="21">
        <v>2240210101</v>
      </c>
      <c r="B312" t="s">
        <v>259</v>
      </c>
      <c r="C312" s="29">
        <v>-3201.66</v>
      </c>
      <c r="D312" s="29">
        <v>3201.66</v>
      </c>
      <c r="E312" s="29">
        <v>-3201.66</v>
      </c>
      <c r="F312" s="29">
        <v>-3201.66</v>
      </c>
    </row>
    <row r="313" spans="1:6" x14ac:dyDescent="0.35">
      <c r="A313" s="21">
        <v>2240210102</v>
      </c>
      <c r="B313" t="s">
        <v>444</v>
      </c>
      <c r="C313" s="29">
        <v>-1035.83</v>
      </c>
      <c r="D313" s="29">
        <v>1035.83</v>
      </c>
      <c r="E313" s="29">
        <v>-1035.83</v>
      </c>
      <c r="F313" s="29">
        <v>-1035.83</v>
      </c>
    </row>
    <row r="314" spans="1:6" x14ac:dyDescent="0.35">
      <c r="A314" s="21">
        <v>2240210103</v>
      </c>
      <c r="B314" t="s">
        <v>625</v>
      </c>
      <c r="C314" s="29">
        <v>-1883.3</v>
      </c>
      <c r="D314" s="29">
        <v>0</v>
      </c>
      <c r="E314" s="29">
        <v>-188.33</v>
      </c>
      <c r="F314" s="29">
        <v>-2071.63</v>
      </c>
    </row>
    <row r="315" spans="1:6" x14ac:dyDescent="0.35">
      <c r="A315" s="21">
        <v>23</v>
      </c>
      <c r="B315" t="s">
        <v>260</v>
      </c>
      <c r="C315" s="29">
        <v>-3930507.92</v>
      </c>
      <c r="D315" s="29">
        <v>780081.24</v>
      </c>
      <c r="E315" s="29">
        <v>-1011249.35</v>
      </c>
      <c r="F315" s="29">
        <v>-4161676.03</v>
      </c>
    </row>
    <row r="316" spans="1:6" x14ac:dyDescent="0.35">
      <c r="A316" s="21">
        <v>231</v>
      </c>
      <c r="B316" t="s">
        <v>261</v>
      </c>
      <c r="C316" s="29">
        <v>-3598872.73</v>
      </c>
      <c r="D316" s="29">
        <v>123716.08</v>
      </c>
      <c r="E316" s="29">
        <v>-399051.12</v>
      </c>
      <c r="F316" s="29">
        <v>-3874207.77</v>
      </c>
    </row>
    <row r="317" spans="1:6" x14ac:dyDescent="0.35">
      <c r="A317" s="21">
        <v>23101</v>
      </c>
      <c r="B317" t="s">
        <v>262</v>
      </c>
      <c r="C317" s="29">
        <v>-3168551.67</v>
      </c>
      <c r="D317" s="29">
        <v>50933.68</v>
      </c>
      <c r="E317" s="29">
        <v>-325718.09999999998</v>
      </c>
      <c r="F317" s="29">
        <v>-3443336.09</v>
      </c>
    </row>
    <row r="318" spans="1:6" x14ac:dyDescent="0.35">
      <c r="A318" s="21">
        <v>231011</v>
      </c>
      <c r="B318" t="s">
        <v>263</v>
      </c>
      <c r="C318" s="29">
        <v>-3168551.67</v>
      </c>
      <c r="D318" s="29">
        <v>50933.68</v>
      </c>
      <c r="E318" s="29">
        <v>-325718.09999999998</v>
      </c>
      <c r="F318" s="29">
        <v>-3443336.09</v>
      </c>
    </row>
    <row r="319" spans="1:6" x14ac:dyDescent="0.35">
      <c r="A319" s="21">
        <v>23101101</v>
      </c>
      <c r="B319" t="s">
        <v>262</v>
      </c>
      <c r="C319" s="29">
        <v>-3166245.18</v>
      </c>
      <c r="D319" s="29">
        <v>50933.68</v>
      </c>
      <c r="E319" s="29">
        <v>-325718.09999999998</v>
      </c>
      <c r="F319" s="29">
        <v>-3441029.6</v>
      </c>
    </row>
    <row r="320" spans="1:6" x14ac:dyDescent="0.35">
      <c r="A320" s="21">
        <v>23101102</v>
      </c>
      <c r="B320" t="s">
        <v>626</v>
      </c>
      <c r="C320" s="29">
        <v>-2306.4899999999998</v>
      </c>
      <c r="D320" s="29">
        <v>0</v>
      </c>
      <c r="E320" s="29">
        <v>0</v>
      </c>
      <c r="F320" s="29">
        <v>-2306.4899999999998</v>
      </c>
    </row>
    <row r="321" spans="1:6" x14ac:dyDescent="0.35">
      <c r="A321" s="21">
        <v>23103</v>
      </c>
      <c r="B321" t="s">
        <v>264</v>
      </c>
      <c r="C321" s="29">
        <v>-27254.92</v>
      </c>
      <c r="D321" s="29">
        <v>27254.92</v>
      </c>
      <c r="E321" s="29">
        <v>-27577.439999999999</v>
      </c>
      <c r="F321" s="29">
        <v>-27577.439999999999</v>
      </c>
    </row>
    <row r="322" spans="1:6" x14ac:dyDescent="0.35">
      <c r="A322" s="21">
        <v>231031</v>
      </c>
      <c r="B322" t="s">
        <v>265</v>
      </c>
      <c r="C322" s="29">
        <v>-27254.92</v>
      </c>
      <c r="D322" s="29">
        <v>27254.92</v>
      </c>
      <c r="E322" s="29">
        <v>-27577.439999999999</v>
      </c>
      <c r="F322" s="29">
        <v>-27577.439999999999</v>
      </c>
    </row>
    <row r="323" spans="1:6" x14ac:dyDescent="0.35">
      <c r="A323" s="21">
        <v>23103101</v>
      </c>
      <c r="B323" t="s">
        <v>264</v>
      </c>
      <c r="C323" s="29">
        <v>-27254.92</v>
      </c>
      <c r="D323" s="29">
        <v>27254.92</v>
      </c>
      <c r="E323" s="29">
        <v>-27577.439999999999</v>
      </c>
      <c r="F323" s="29">
        <v>-27577.439999999999</v>
      </c>
    </row>
    <row r="324" spans="1:6" x14ac:dyDescent="0.35">
      <c r="A324" s="21">
        <v>23104</v>
      </c>
      <c r="B324" t="s">
        <v>266</v>
      </c>
      <c r="C324" s="29">
        <v>-44205.78</v>
      </c>
      <c r="D324" s="29">
        <v>44205.760000000002</v>
      </c>
      <c r="E324" s="29">
        <v>-44319.65</v>
      </c>
      <c r="F324" s="29">
        <v>-44319.67</v>
      </c>
    </row>
    <row r="325" spans="1:6" x14ac:dyDescent="0.35">
      <c r="A325" s="21">
        <v>231041</v>
      </c>
      <c r="B325" t="s">
        <v>267</v>
      </c>
      <c r="C325" s="29">
        <v>-44205.78</v>
      </c>
      <c r="D325" s="29">
        <v>44205.760000000002</v>
      </c>
      <c r="E325" s="29">
        <v>-44319.65</v>
      </c>
      <c r="F325" s="29">
        <v>-44319.67</v>
      </c>
    </row>
    <row r="326" spans="1:6" x14ac:dyDescent="0.35">
      <c r="A326" s="21">
        <v>23104101</v>
      </c>
      <c r="B326" t="s">
        <v>266</v>
      </c>
      <c r="C326" s="29">
        <v>-44205.78</v>
      </c>
      <c r="D326" s="29">
        <v>44205.760000000002</v>
      </c>
      <c r="E326" s="29">
        <v>-44319.65</v>
      </c>
      <c r="F326" s="29">
        <v>-44319.67</v>
      </c>
    </row>
    <row r="327" spans="1:6" x14ac:dyDescent="0.35">
      <c r="A327" s="21">
        <v>23106</v>
      </c>
      <c r="B327" t="s">
        <v>268</v>
      </c>
      <c r="C327" s="29">
        <v>-1321.72</v>
      </c>
      <c r="D327" s="29">
        <v>1321.72</v>
      </c>
      <c r="E327" s="29">
        <v>-1435.93</v>
      </c>
      <c r="F327" s="29">
        <v>-1435.93</v>
      </c>
    </row>
    <row r="328" spans="1:6" x14ac:dyDescent="0.35">
      <c r="A328" s="21">
        <v>231061</v>
      </c>
      <c r="B328" t="s">
        <v>269</v>
      </c>
      <c r="C328" s="29">
        <v>-1321.72</v>
      </c>
      <c r="D328" s="29">
        <v>1321.72</v>
      </c>
      <c r="E328" s="29">
        <v>-1435.93</v>
      </c>
      <c r="F328" s="29">
        <v>-1435.93</v>
      </c>
    </row>
    <row r="329" spans="1:6" x14ac:dyDescent="0.35">
      <c r="A329" s="21">
        <v>23106101</v>
      </c>
      <c r="B329" t="s">
        <v>268</v>
      </c>
      <c r="C329" s="29">
        <v>-1321.72</v>
      </c>
      <c r="D329" s="29">
        <v>1321.72</v>
      </c>
      <c r="E329" s="29">
        <v>-1435.93</v>
      </c>
      <c r="F329" s="29">
        <v>-1435.93</v>
      </c>
    </row>
    <row r="330" spans="1:6" x14ac:dyDescent="0.35">
      <c r="A330" s="21">
        <v>23109</v>
      </c>
      <c r="B330" t="s">
        <v>270</v>
      </c>
      <c r="C330" s="29">
        <v>-357538.64</v>
      </c>
      <c r="D330" s="29">
        <v>0</v>
      </c>
      <c r="E330" s="29">
        <v>0</v>
      </c>
      <c r="F330" s="29">
        <v>-357538.64</v>
      </c>
    </row>
    <row r="331" spans="1:6" x14ac:dyDescent="0.35">
      <c r="A331" s="21">
        <v>231091</v>
      </c>
      <c r="B331" t="s">
        <v>270</v>
      </c>
      <c r="C331" s="29">
        <v>-357538.64</v>
      </c>
      <c r="D331" s="29">
        <v>0</v>
      </c>
      <c r="E331" s="29">
        <v>0</v>
      </c>
      <c r="F331" s="29">
        <v>-357538.64</v>
      </c>
    </row>
    <row r="332" spans="1:6" x14ac:dyDescent="0.35">
      <c r="A332" s="21">
        <v>23109101</v>
      </c>
      <c r="B332" t="s">
        <v>270</v>
      </c>
      <c r="C332" s="29">
        <v>-357538.64</v>
      </c>
      <c r="D332" s="29">
        <v>0</v>
      </c>
      <c r="E332" s="29">
        <v>0</v>
      </c>
      <c r="F332" s="29">
        <v>-357538.64</v>
      </c>
    </row>
    <row r="333" spans="1:6" x14ac:dyDescent="0.35">
      <c r="A333" s="21">
        <v>232</v>
      </c>
      <c r="B333" t="s">
        <v>271</v>
      </c>
      <c r="C333" s="29">
        <v>-331635.19</v>
      </c>
      <c r="D333" s="29">
        <v>656365.16</v>
      </c>
      <c r="E333" s="29">
        <v>-612198.23</v>
      </c>
      <c r="F333" s="29">
        <v>-287468.26</v>
      </c>
    </row>
    <row r="334" spans="1:6" x14ac:dyDescent="0.35">
      <c r="A334" s="21">
        <v>23201</v>
      </c>
      <c r="B334" t="s">
        <v>53</v>
      </c>
      <c r="C334" s="29">
        <v>-215451.27</v>
      </c>
      <c r="D334" s="29">
        <v>497230.53</v>
      </c>
      <c r="E334" s="29">
        <v>-447039.68</v>
      </c>
      <c r="F334" s="29">
        <v>-165260.42000000001</v>
      </c>
    </row>
    <row r="335" spans="1:6" x14ac:dyDescent="0.35">
      <c r="A335" s="21">
        <v>232011</v>
      </c>
      <c r="B335" t="s">
        <v>272</v>
      </c>
      <c r="C335" s="29">
        <v>-215451.27</v>
      </c>
      <c r="D335" s="29">
        <v>497230.53</v>
      </c>
      <c r="E335" s="29">
        <v>-447039.68</v>
      </c>
      <c r="F335" s="29">
        <v>-165260.42000000001</v>
      </c>
    </row>
    <row r="336" spans="1:6" x14ac:dyDescent="0.35">
      <c r="A336" s="21">
        <v>23201101</v>
      </c>
      <c r="B336" t="s">
        <v>273</v>
      </c>
      <c r="C336" s="29">
        <v>-202647.83</v>
      </c>
      <c r="D336" s="29">
        <v>202647.83</v>
      </c>
      <c r="E336" s="29">
        <v>-115321.91</v>
      </c>
      <c r="F336" s="29">
        <v>-115321.91</v>
      </c>
    </row>
    <row r="337" spans="1:6" x14ac:dyDescent="0.35">
      <c r="A337" s="21">
        <v>23201102</v>
      </c>
      <c r="B337" t="s">
        <v>684</v>
      </c>
      <c r="C337" s="29">
        <v>0</v>
      </c>
      <c r="D337" s="29">
        <v>0</v>
      </c>
      <c r="E337" s="29">
        <v>-16745.87</v>
      </c>
      <c r="F337" s="29">
        <v>-16745.87</v>
      </c>
    </row>
    <row r="338" spans="1:6" x14ac:dyDescent="0.35">
      <c r="A338" s="21">
        <v>23201103</v>
      </c>
      <c r="B338" t="s">
        <v>274</v>
      </c>
      <c r="C338" s="29">
        <v>-12803.44</v>
      </c>
      <c r="D338" s="29">
        <v>294582.7</v>
      </c>
      <c r="E338" s="29">
        <v>-314971.90000000002</v>
      </c>
      <c r="F338" s="29">
        <v>-33192.639999999999</v>
      </c>
    </row>
    <row r="339" spans="1:6" x14ac:dyDescent="0.35">
      <c r="A339" s="21">
        <v>23202</v>
      </c>
      <c r="B339" t="s">
        <v>264</v>
      </c>
      <c r="C339" s="29">
        <v>-9619.43</v>
      </c>
      <c r="D339" s="29">
        <v>9619.43</v>
      </c>
      <c r="E339" s="29">
        <v>-9733.18</v>
      </c>
      <c r="F339" s="29">
        <v>-9733.18</v>
      </c>
    </row>
    <row r="340" spans="1:6" x14ac:dyDescent="0.35">
      <c r="A340" s="21">
        <v>232021</v>
      </c>
      <c r="B340" t="s">
        <v>265</v>
      </c>
      <c r="C340" s="29">
        <v>-9619.43</v>
      </c>
      <c r="D340" s="29">
        <v>9619.43</v>
      </c>
      <c r="E340" s="29">
        <v>-9733.18</v>
      </c>
      <c r="F340" s="29">
        <v>-9733.18</v>
      </c>
    </row>
    <row r="341" spans="1:6" x14ac:dyDescent="0.35">
      <c r="A341" s="21">
        <v>23202101</v>
      </c>
      <c r="B341" t="s">
        <v>264</v>
      </c>
      <c r="C341" s="29">
        <v>-9619.43</v>
      </c>
      <c r="D341" s="29">
        <v>9619.43</v>
      </c>
      <c r="E341" s="29">
        <v>-9733.18</v>
      </c>
      <c r="F341" s="29">
        <v>-9733.18</v>
      </c>
    </row>
    <row r="342" spans="1:6" x14ac:dyDescent="0.35">
      <c r="A342" s="21">
        <v>23203</v>
      </c>
      <c r="B342" t="s">
        <v>266</v>
      </c>
      <c r="C342" s="29">
        <v>-40980.81</v>
      </c>
      <c r="D342" s="29">
        <v>40980.81</v>
      </c>
      <c r="E342" s="29">
        <v>-41552.03</v>
      </c>
      <c r="F342" s="29">
        <v>-41552.03</v>
      </c>
    </row>
    <row r="343" spans="1:6" x14ac:dyDescent="0.35">
      <c r="A343" s="21">
        <v>232031</v>
      </c>
      <c r="B343" t="s">
        <v>267</v>
      </c>
      <c r="C343" s="29">
        <v>-40980.81</v>
      </c>
      <c r="D343" s="29">
        <v>40980.81</v>
      </c>
      <c r="E343" s="29">
        <v>-41552.03</v>
      </c>
      <c r="F343" s="29">
        <v>-41552.03</v>
      </c>
    </row>
    <row r="344" spans="1:6" x14ac:dyDescent="0.35">
      <c r="A344" s="21">
        <v>23203101</v>
      </c>
      <c r="B344" t="s">
        <v>266</v>
      </c>
      <c r="C344" s="29">
        <v>-40980.81</v>
      </c>
      <c r="D344" s="29">
        <v>40980.81</v>
      </c>
      <c r="E344" s="29">
        <v>-41552.03</v>
      </c>
      <c r="F344" s="29">
        <v>-41552.03</v>
      </c>
    </row>
    <row r="345" spans="1:6" x14ac:dyDescent="0.35">
      <c r="A345" s="21">
        <v>23204</v>
      </c>
      <c r="B345" t="s">
        <v>275</v>
      </c>
      <c r="C345" s="29">
        <v>-1341.13</v>
      </c>
      <c r="D345" s="29">
        <v>0</v>
      </c>
      <c r="E345" s="29">
        <v>0</v>
      </c>
      <c r="F345" s="29">
        <v>-1341.13</v>
      </c>
    </row>
    <row r="346" spans="1:6" x14ac:dyDescent="0.35">
      <c r="A346" s="21">
        <v>232041</v>
      </c>
      <c r="B346" t="s">
        <v>276</v>
      </c>
      <c r="C346" s="29">
        <v>-1341.13</v>
      </c>
      <c r="D346" s="29">
        <v>0</v>
      </c>
      <c r="E346" s="29">
        <v>0</v>
      </c>
      <c r="F346" s="29">
        <v>-1341.13</v>
      </c>
    </row>
    <row r="347" spans="1:6" x14ac:dyDescent="0.35">
      <c r="A347" s="21">
        <v>23204101</v>
      </c>
      <c r="B347" t="s">
        <v>275</v>
      </c>
      <c r="C347" s="29">
        <v>-1341.13</v>
      </c>
      <c r="D347" s="29">
        <v>0</v>
      </c>
      <c r="E347" s="29">
        <v>0</v>
      </c>
      <c r="F347" s="29">
        <v>-1341.13</v>
      </c>
    </row>
    <row r="348" spans="1:6" x14ac:dyDescent="0.35">
      <c r="A348" s="21">
        <v>23205</v>
      </c>
      <c r="B348" t="s">
        <v>277</v>
      </c>
      <c r="C348" s="29">
        <v>-50209.96</v>
      </c>
      <c r="D348" s="29">
        <v>94369.77</v>
      </c>
      <c r="E348" s="29">
        <v>-95252.34</v>
      </c>
      <c r="F348" s="29">
        <v>-51092.53</v>
      </c>
    </row>
    <row r="349" spans="1:6" x14ac:dyDescent="0.35">
      <c r="A349" s="21">
        <v>232051</v>
      </c>
      <c r="B349" t="s">
        <v>278</v>
      </c>
      <c r="C349" s="29">
        <v>-50209.96</v>
      </c>
      <c r="D349" s="29">
        <v>94369.77</v>
      </c>
      <c r="E349" s="29">
        <v>-95252.34</v>
      </c>
      <c r="F349" s="29">
        <v>-51092.53</v>
      </c>
    </row>
    <row r="350" spans="1:6" x14ac:dyDescent="0.35">
      <c r="A350" s="21">
        <v>23205101</v>
      </c>
      <c r="B350" t="s">
        <v>279</v>
      </c>
      <c r="C350" s="29">
        <v>-2239.6999999999998</v>
      </c>
      <c r="D350" s="29">
        <v>78752.3</v>
      </c>
      <c r="E350" s="29">
        <v>-79015.19</v>
      </c>
      <c r="F350" s="29">
        <v>-2502.59</v>
      </c>
    </row>
    <row r="351" spans="1:6" x14ac:dyDescent="0.35">
      <c r="A351" s="21">
        <v>23205102</v>
      </c>
      <c r="B351" t="s">
        <v>280</v>
      </c>
      <c r="C351" s="29">
        <v>0</v>
      </c>
      <c r="D351" s="29">
        <v>4675.04</v>
      </c>
      <c r="E351" s="29">
        <v>-4675.04</v>
      </c>
      <c r="F351" s="29">
        <v>0</v>
      </c>
    </row>
    <row r="352" spans="1:6" x14ac:dyDescent="0.35">
      <c r="A352" s="21">
        <v>23205103</v>
      </c>
      <c r="B352" t="s">
        <v>281</v>
      </c>
      <c r="C352" s="29">
        <v>0</v>
      </c>
      <c r="D352" s="29">
        <v>1850</v>
      </c>
      <c r="E352" s="29">
        <v>-1850</v>
      </c>
      <c r="F352" s="29">
        <v>0</v>
      </c>
    </row>
    <row r="353" spans="1:6" x14ac:dyDescent="0.35">
      <c r="A353" s="21">
        <v>23205104</v>
      </c>
      <c r="B353" t="s">
        <v>282</v>
      </c>
      <c r="C353" s="29">
        <v>-47934.52</v>
      </c>
      <c r="D353" s="29">
        <v>0</v>
      </c>
      <c r="E353" s="29">
        <v>-655.42</v>
      </c>
      <c r="F353" s="29">
        <v>-48589.94</v>
      </c>
    </row>
    <row r="354" spans="1:6" x14ac:dyDescent="0.35">
      <c r="A354" s="21">
        <v>23205105</v>
      </c>
      <c r="B354" t="s">
        <v>283</v>
      </c>
      <c r="C354" s="29">
        <v>0</v>
      </c>
      <c r="D354" s="29">
        <v>6868.58</v>
      </c>
      <c r="E354" s="29">
        <v>-6868.58</v>
      </c>
      <c r="F354" s="29">
        <v>0</v>
      </c>
    </row>
    <row r="355" spans="1:6" x14ac:dyDescent="0.35">
      <c r="A355" s="21">
        <v>23205199</v>
      </c>
      <c r="B355" t="s">
        <v>284</v>
      </c>
      <c r="C355" s="29">
        <v>-35.74</v>
      </c>
      <c r="D355" s="29">
        <v>2223.85</v>
      </c>
      <c r="E355" s="29">
        <v>-2188.11</v>
      </c>
      <c r="F355" s="29">
        <v>0</v>
      </c>
    </row>
    <row r="356" spans="1:6" x14ac:dyDescent="0.35">
      <c r="A356" s="21">
        <v>23206</v>
      </c>
      <c r="B356" t="s">
        <v>285</v>
      </c>
      <c r="C356" s="29">
        <v>-14032.59</v>
      </c>
      <c r="D356" s="29">
        <v>14164.62</v>
      </c>
      <c r="E356" s="29">
        <v>-18621</v>
      </c>
      <c r="F356" s="29">
        <v>-18488.97</v>
      </c>
    </row>
    <row r="357" spans="1:6" x14ac:dyDescent="0.35">
      <c r="A357" s="21">
        <v>232061</v>
      </c>
      <c r="B357" t="s">
        <v>286</v>
      </c>
      <c r="C357" s="29">
        <v>-14032.59</v>
      </c>
      <c r="D357" s="29">
        <v>14164.62</v>
      </c>
      <c r="E357" s="29">
        <v>-18621</v>
      </c>
      <c r="F357" s="29">
        <v>-18488.97</v>
      </c>
    </row>
    <row r="358" spans="1:6" x14ac:dyDescent="0.35">
      <c r="A358" s="21">
        <v>23206101</v>
      </c>
      <c r="B358" t="s">
        <v>285</v>
      </c>
      <c r="C358" s="29">
        <v>-4048.02</v>
      </c>
      <c r="D358" s="29">
        <v>4180.05</v>
      </c>
      <c r="E358" s="29">
        <v>-4284.2</v>
      </c>
      <c r="F358" s="29">
        <v>-4152.17</v>
      </c>
    </row>
    <row r="359" spans="1:6" x14ac:dyDescent="0.35">
      <c r="A359" s="21">
        <v>23206102</v>
      </c>
      <c r="B359" t="s">
        <v>287</v>
      </c>
      <c r="C359" s="29">
        <v>-9984.57</v>
      </c>
      <c r="D359" s="29">
        <v>9984.57</v>
      </c>
      <c r="E359" s="29">
        <v>-14336.8</v>
      </c>
      <c r="F359" s="29">
        <v>-14336.8</v>
      </c>
    </row>
    <row r="360" spans="1:6" x14ac:dyDescent="0.35">
      <c r="A360" s="21">
        <v>25</v>
      </c>
      <c r="B360" t="s">
        <v>288</v>
      </c>
      <c r="C360" s="29">
        <v>-5653112.9699999997</v>
      </c>
      <c r="D360" s="29">
        <v>59821.97</v>
      </c>
      <c r="E360" s="29">
        <v>-174495.01</v>
      </c>
      <c r="F360" s="29">
        <v>-5767786.0099999998</v>
      </c>
    </row>
    <row r="361" spans="1:6" x14ac:dyDescent="0.35">
      <c r="A361" s="21">
        <v>251</v>
      </c>
      <c r="B361" t="s">
        <v>289</v>
      </c>
      <c r="C361" s="29">
        <v>-3948505.57</v>
      </c>
      <c r="D361" s="29">
        <v>59821.97</v>
      </c>
      <c r="E361" s="29">
        <v>-174495.01</v>
      </c>
      <c r="F361" s="29">
        <v>-4063178.61</v>
      </c>
    </row>
    <row r="362" spans="1:6" x14ac:dyDescent="0.35">
      <c r="A362" s="21">
        <v>25101</v>
      </c>
      <c r="B362" t="s">
        <v>289</v>
      </c>
      <c r="C362" s="29">
        <v>-3948505.57</v>
      </c>
      <c r="D362" s="29">
        <v>59821.97</v>
      </c>
      <c r="E362" s="29">
        <v>-174495.01</v>
      </c>
      <c r="F362" s="29">
        <v>-4063178.61</v>
      </c>
    </row>
    <row r="363" spans="1:6" x14ac:dyDescent="0.35">
      <c r="A363" s="21">
        <v>251011</v>
      </c>
      <c r="B363" t="s">
        <v>290</v>
      </c>
      <c r="C363" s="29">
        <v>-3948505.57</v>
      </c>
      <c r="D363" s="29">
        <v>59821.97</v>
      </c>
      <c r="E363" s="29">
        <v>-174495.01</v>
      </c>
      <c r="F363" s="29">
        <v>-4063178.61</v>
      </c>
    </row>
    <row r="364" spans="1:6" x14ac:dyDescent="0.35">
      <c r="A364" s="21">
        <v>25101101</v>
      </c>
      <c r="B364" t="s">
        <v>291</v>
      </c>
      <c r="C364" s="29">
        <v>-111290.44</v>
      </c>
      <c r="D364" s="29">
        <v>0</v>
      </c>
      <c r="E364" s="29">
        <v>-112161.53</v>
      </c>
      <c r="F364" s="29">
        <v>-223451.97</v>
      </c>
    </row>
    <row r="365" spans="1:6" x14ac:dyDescent="0.35">
      <c r="A365" s="21">
        <v>2510110102</v>
      </c>
      <c r="B365" t="s">
        <v>292</v>
      </c>
      <c r="C365" s="29">
        <v>-111290.44</v>
      </c>
      <c r="D365" s="29">
        <v>0</v>
      </c>
      <c r="E365" s="29">
        <v>-112161.53</v>
      </c>
      <c r="F365" s="29">
        <v>-223451.97</v>
      </c>
    </row>
    <row r="366" spans="1:6" x14ac:dyDescent="0.35">
      <c r="A366" s="21">
        <v>251011010201</v>
      </c>
      <c r="B366" t="s">
        <v>293</v>
      </c>
      <c r="C366" s="29">
        <v>-88429.94</v>
      </c>
      <c r="D366" s="29">
        <v>0</v>
      </c>
      <c r="E366" s="29">
        <v>-89306.71</v>
      </c>
      <c r="F366" s="29">
        <v>-177736.65</v>
      </c>
    </row>
    <row r="367" spans="1:6" x14ac:dyDescent="0.35">
      <c r="A367" s="21">
        <v>251011010202</v>
      </c>
      <c r="B367" t="s">
        <v>294</v>
      </c>
      <c r="C367" s="29">
        <v>-22860.5</v>
      </c>
      <c r="D367" s="29">
        <v>0</v>
      </c>
      <c r="E367" s="29">
        <v>-22854.82</v>
      </c>
      <c r="F367" s="29">
        <v>-45715.32</v>
      </c>
    </row>
    <row r="368" spans="1:6" x14ac:dyDescent="0.35">
      <c r="A368" s="21">
        <v>25101103</v>
      </c>
      <c r="B368" t="s">
        <v>295</v>
      </c>
      <c r="C368" s="29">
        <v>-171361.66</v>
      </c>
      <c r="D368" s="29">
        <v>54384.79</v>
      </c>
      <c r="E368" s="29">
        <v>-22750.12</v>
      </c>
      <c r="F368" s="29">
        <v>-139726.99</v>
      </c>
    </row>
    <row r="369" spans="1:6" x14ac:dyDescent="0.35">
      <c r="A369" s="21">
        <v>2510110301</v>
      </c>
      <c r="B369" t="s">
        <v>293</v>
      </c>
      <c r="C369" s="29">
        <v>-141198.32</v>
      </c>
      <c r="D369" s="29">
        <v>53830.62</v>
      </c>
      <c r="E369" s="29">
        <v>-18458.88</v>
      </c>
      <c r="F369" s="29">
        <v>-105826.58</v>
      </c>
    </row>
    <row r="370" spans="1:6" x14ac:dyDescent="0.35">
      <c r="A370" s="21">
        <v>2510110302</v>
      </c>
      <c r="B370" t="s">
        <v>294</v>
      </c>
      <c r="C370" s="29">
        <v>-30163.34</v>
      </c>
      <c r="D370" s="29">
        <v>554.16999999999996</v>
      </c>
      <c r="E370" s="29">
        <v>-4291.24</v>
      </c>
      <c r="F370" s="29">
        <v>-33900.410000000003</v>
      </c>
    </row>
    <row r="371" spans="1:6" x14ac:dyDescent="0.35">
      <c r="A371" s="21">
        <v>25101104</v>
      </c>
      <c r="B371" t="s">
        <v>296</v>
      </c>
      <c r="C371" s="29">
        <v>-39583.360000000001</v>
      </c>
      <c r="D371" s="29">
        <v>0</v>
      </c>
      <c r="E371" s="29">
        <v>-39583.360000000001</v>
      </c>
      <c r="F371" s="29">
        <v>-79166.720000000001</v>
      </c>
    </row>
    <row r="372" spans="1:6" x14ac:dyDescent="0.35">
      <c r="A372" s="21">
        <v>25101105</v>
      </c>
      <c r="B372" t="s">
        <v>297</v>
      </c>
      <c r="C372" s="29">
        <v>-3626270.11</v>
      </c>
      <c r="D372" s="29">
        <v>5437.18</v>
      </c>
      <c r="E372" s="29">
        <v>0</v>
      </c>
      <c r="F372" s="29">
        <v>-3620832.93</v>
      </c>
    </row>
    <row r="373" spans="1:6" x14ac:dyDescent="0.35">
      <c r="A373" s="21">
        <v>252</v>
      </c>
      <c r="B373" t="s">
        <v>298</v>
      </c>
      <c r="C373" s="29">
        <v>-1704607.4</v>
      </c>
      <c r="D373" s="29">
        <v>0</v>
      </c>
      <c r="E373" s="29">
        <v>0</v>
      </c>
      <c r="F373" s="29">
        <v>-1704607.4</v>
      </c>
    </row>
    <row r="374" spans="1:6" x14ac:dyDescent="0.35">
      <c r="A374" s="21">
        <v>25201</v>
      </c>
      <c r="B374" t="s">
        <v>298</v>
      </c>
      <c r="C374" s="29">
        <v>-1704607.4</v>
      </c>
      <c r="D374" s="29">
        <v>0</v>
      </c>
      <c r="E374" s="29">
        <v>0</v>
      </c>
      <c r="F374" s="29">
        <v>-1704607.4</v>
      </c>
    </row>
    <row r="375" spans="1:6" x14ac:dyDescent="0.35">
      <c r="A375" s="21">
        <v>252011</v>
      </c>
      <c r="B375" t="s">
        <v>299</v>
      </c>
      <c r="C375" s="29">
        <v>-1704607.4</v>
      </c>
      <c r="D375" s="29">
        <v>0</v>
      </c>
      <c r="E375" s="29">
        <v>0</v>
      </c>
      <c r="F375" s="29">
        <v>-1704607.4</v>
      </c>
    </row>
    <row r="376" spans="1:6" x14ac:dyDescent="0.35">
      <c r="A376" s="21">
        <v>25201101</v>
      </c>
      <c r="B376" t="s">
        <v>298</v>
      </c>
      <c r="C376" s="29">
        <v>-1704607.4</v>
      </c>
      <c r="D376" s="29">
        <v>0</v>
      </c>
      <c r="E376" s="29">
        <v>0</v>
      </c>
      <c r="F376" s="29">
        <v>-1704607.4</v>
      </c>
    </row>
    <row r="377" spans="1:6" x14ac:dyDescent="0.35">
      <c r="A377" s="21">
        <v>3</v>
      </c>
      <c r="B377" t="s">
        <v>23</v>
      </c>
      <c r="C377" s="29">
        <v>-20693791.449999999</v>
      </c>
      <c r="D377" s="29">
        <v>7319720.29</v>
      </c>
      <c r="E377" s="29">
        <v>-627709.38</v>
      </c>
      <c r="F377" s="29">
        <v>-14001780.539999999</v>
      </c>
    </row>
    <row r="378" spans="1:6" x14ac:dyDescent="0.35">
      <c r="A378" s="21">
        <v>31</v>
      </c>
      <c r="B378" t="s">
        <v>300</v>
      </c>
      <c r="C378" s="29">
        <v>-10500000</v>
      </c>
      <c r="D378" s="29">
        <v>0</v>
      </c>
      <c r="E378" s="29">
        <v>0</v>
      </c>
      <c r="F378" s="29">
        <v>-10500000</v>
      </c>
    </row>
    <row r="379" spans="1:6" x14ac:dyDescent="0.35">
      <c r="A379" s="21">
        <v>311</v>
      </c>
      <c r="B379" t="s">
        <v>300</v>
      </c>
      <c r="C379" s="29">
        <v>-10500000</v>
      </c>
      <c r="D379" s="29">
        <v>0</v>
      </c>
      <c r="E379" s="29">
        <v>0</v>
      </c>
      <c r="F379" s="29">
        <v>-10500000</v>
      </c>
    </row>
    <row r="380" spans="1:6" x14ac:dyDescent="0.35">
      <c r="A380" s="21">
        <v>31101</v>
      </c>
      <c r="B380" t="s">
        <v>301</v>
      </c>
      <c r="C380" s="29">
        <v>-10500000</v>
      </c>
      <c r="D380" s="29">
        <v>0</v>
      </c>
      <c r="E380" s="29">
        <v>0</v>
      </c>
      <c r="F380" s="29">
        <v>-10500000</v>
      </c>
    </row>
    <row r="381" spans="1:6" x14ac:dyDescent="0.35">
      <c r="A381" s="21">
        <v>311011</v>
      </c>
      <c r="B381" t="s">
        <v>302</v>
      </c>
      <c r="C381" s="29">
        <v>-10500000</v>
      </c>
      <c r="D381" s="29">
        <v>0</v>
      </c>
      <c r="E381" s="29">
        <v>0</v>
      </c>
      <c r="F381" s="29">
        <v>-10500000</v>
      </c>
    </row>
    <row r="382" spans="1:6" x14ac:dyDescent="0.35">
      <c r="A382" s="21">
        <v>31101101</v>
      </c>
      <c r="B382" t="s">
        <v>301</v>
      </c>
      <c r="C382" s="29">
        <v>-10500000</v>
      </c>
      <c r="D382" s="29">
        <v>0</v>
      </c>
      <c r="E382" s="29">
        <v>0</v>
      </c>
      <c r="F382" s="29">
        <v>-10500000</v>
      </c>
    </row>
    <row r="383" spans="1:6" x14ac:dyDescent="0.35">
      <c r="A383" s="21">
        <v>33</v>
      </c>
      <c r="B383" t="s">
        <v>303</v>
      </c>
      <c r="C383" s="29">
        <v>-2100000</v>
      </c>
      <c r="D383" s="29">
        <v>0</v>
      </c>
      <c r="E383" s="29">
        <v>0</v>
      </c>
      <c r="F383" s="29">
        <v>-2100000</v>
      </c>
    </row>
    <row r="384" spans="1:6" x14ac:dyDescent="0.35">
      <c r="A384" s="21">
        <v>331</v>
      </c>
      <c r="B384" t="s">
        <v>304</v>
      </c>
      <c r="C384" s="29">
        <v>-2100000</v>
      </c>
      <c r="D384" s="29">
        <v>0</v>
      </c>
      <c r="E384" s="29">
        <v>0</v>
      </c>
      <c r="F384" s="29">
        <v>-2100000</v>
      </c>
    </row>
    <row r="385" spans="1:6" x14ac:dyDescent="0.35">
      <c r="A385" s="21">
        <v>33101</v>
      </c>
      <c r="B385" t="s">
        <v>304</v>
      </c>
      <c r="C385" s="29">
        <v>-2100000</v>
      </c>
      <c r="D385" s="29">
        <v>0</v>
      </c>
      <c r="E385" s="29">
        <v>0</v>
      </c>
      <c r="F385" s="29">
        <v>-2100000</v>
      </c>
    </row>
    <row r="386" spans="1:6" x14ac:dyDescent="0.35">
      <c r="A386" s="21">
        <v>331011</v>
      </c>
      <c r="B386" t="s">
        <v>305</v>
      </c>
      <c r="C386" s="29">
        <v>-2100000</v>
      </c>
      <c r="D386" s="29">
        <v>0</v>
      </c>
      <c r="E386" s="29">
        <v>0</v>
      </c>
      <c r="F386" s="29">
        <v>-2100000</v>
      </c>
    </row>
    <row r="387" spans="1:6" x14ac:dyDescent="0.35">
      <c r="A387" s="21">
        <v>33101101</v>
      </c>
      <c r="B387" t="s">
        <v>304</v>
      </c>
      <c r="C387" s="29">
        <v>-2100000</v>
      </c>
      <c r="D387" s="29">
        <v>0</v>
      </c>
      <c r="E387" s="29">
        <v>0</v>
      </c>
      <c r="F387" s="29">
        <v>-2100000</v>
      </c>
    </row>
    <row r="388" spans="1:6" x14ac:dyDescent="0.35">
      <c r="A388" s="21">
        <v>38</v>
      </c>
      <c r="B388" t="s">
        <v>671</v>
      </c>
      <c r="C388" s="29">
        <v>-7319720.29</v>
      </c>
      <c r="D388" s="29">
        <v>7319720.29</v>
      </c>
      <c r="E388" s="29">
        <v>0</v>
      </c>
      <c r="F388" s="29">
        <v>0</v>
      </c>
    </row>
    <row r="389" spans="1:6" x14ac:dyDescent="0.35">
      <c r="A389" s="21">
        <v>381</v>
      </c>
      <c r="B389" t="s">
        <v>672</v>
      </c>
      <c r="C389" s="29">
        <v>-7319720.29</v>
      </c>
      <c r="D389" s="29">
        <v>7319720.29</v>
      </c>
      <c r="E389" s="29">
        <v>0</v>
      </c>
      <c r="F389" s="29">
        <v>0</v>
      </c>
    </row>
    <row r="390" spans="1:6" x14ac:dyDescent="0.35">
      <c r="A390" s="21">
        <v>38101</v>
      </c>
      <c r="B390" t="s">
        <v>673</v>
      </c>
      <c r="C390" s="29">
        <v>-7319720.29</v>
      </c>
      <c r="D390" s="29">
        <v>7319720.29</v>
      </c>
      <c r="E390" s="29">
        <v>0</v>
      </c>
      <c r="F390" s="29">
        <v>0</v>
      </c>
    </row>
    <row r="391" spans="1:6" x14ac:dyDescent="0.35">
      <c r="A391" s="21">
        <v>381011</v>
      </c>
      <c r="B391" t="s">
        <v>674</v>
      </c>
      <c r="C391" s="29">
        <v>-7319720.29</v>
      </c>
      <c r="D391" s="29">
        <v>7319720.29</v>
      </c>
      <c r="E391" s="29">
        <v>0</v>
      </c>
      <c r="F391" s="29">
        <v>0</v>
      </c>
    </row>
    <row r="392" spans="1:6" x14ac:dyDescent="0.35">
      <c r="A392" s="21">
        <v>38101101</v>
      </c>
      <c r="B392" t="s">
        <v>673</v>
      </c>
      <c r="C392" s="29">
        <v>-7319720.29</v>
      </c>
      <c r="D392" s="29">
        <v>7319720.29</v>
      </c>
      <c r="E392" s="29">
        <v>0</v>
      </c>
      <c r="F392" s="29">
        <v>0</v>
      </c>
    </row>
    <row r="393" spans="1:6" x14ac:dyDescent="0.35">
      <c r="A393" s="21">
        <v>39</v>
      </c>
      <c r="B393" t="s">
        <v>306</v>
      </c>
      <c r="C393" s="29">
        <v>-774071.16</v>
      </c>
      <c r="D393" s="29">
        <v>0</v>
      </c>
      <c r="E393" s="29">
        <v>-627709.38</v>
      </c>
      <c r="F393" s="29">
        <v>-1401780.54</v>
      </c>
    </row>
    <row r="394" spans="1:6" x14ac:dyDescent="0.35">
      <c r="A394" s="21">
        <v>391</v>
      </c>
      <c r="B394" t="s">
        <v>307</v>
      </c>
      <c r="C394" s="29">
        <v>-774071.16</v>
      </c>
      <c r="D394" s="29">
        <v>0</v>
      </c>
      <c r="E394" s="29">
        <v>-627709.38</v>
      </c>
      <c r="F394" s="29">
        <v>-1401780.54</v>
      </c>
    </row>
    <row r="395" spans="1:6" x14ac:dyDescent="0.35">
      <c r="A395" s="21">
        <v>39101</v>
      </c>
      <c r="B395" t="s">
        <v>307</v>
      </c>
      <c r="C395" s="29">
        <v>-774071.16</v>
      </c>
      <c r="D395" s="29">
        <v>0</v>
      </c>
      <c r="E395" s="29">
        <v>-627709.38</v>
      </c>
      <c r="F395" s="29">
        <v>-1401780.54</v>
      </c>
    </row>
    <row r="396" spans="1:6" x14ac:dyDescent="0.35">
      <c r="A396" s="21">
        <v>391011</v>
      </c>
      <c r="B396" t="s">
        <v>308</v>
      </c>
      <c r="C396" s="29">
        <v>-774071.16</v>
      </c>
      <c r="D396" s="29">
        <v>0</v>
      </c>
      <c r="E396" s="29">
        <v>-627709.38</v>
      </c>
      <c r="F396" s="29">
        <v>-1401780.54</v>
      </c>
    </row>
    <row r="397" spans="1:6" x14ac:dyDescent="0.35">
      <c r="A397" s="21">
        <v>39101101</v>
      </c>
      <c r="B397" t="s">
        <v>307</v>
      </c>
      <c r="C397" s="29">
        <v>-774071.16</v>
      </c>
      <c r="D397" s="29">
        <v>0</v>
      </c>
      <c r="E397" s="29">
        <v>-627709.38</v>
      </c>
      <c r="F397" s="29">
        <v>-1401780.54</v>
      </c>
    </row>
    <row r="398" spans="1:6" x14ac:dyDescent="0.35">
      <c r="A398" s="21">
        <v>4</v>
      </c>
      <c r="B398" t="s">
        <v>309</v>
      </c>
      <c r="C398" s="29">
        <v>4697156.83</v>
      </c>
      <c r="D398" s="29">
        <v>5094930.88</v>
      </c>
      <c r="E398" s="29">
        <v>-263686.43</v>
      </c>
      <c r="F398" s="29">
        <v>9528401.2799999993</v>
      </c>
    </row>
    <row r="399" spans="1:6" x14ac:dyDescent="0.35">
      <c r="A399" s="21">
        <v>41</v>
      </c>
      <c r="B399" t="s">
        <v>35</v>
      </c>
      <c r="C399" s="29">
        <v>2837411.85</v>
      </c>
      <c r="D399" s="29">
        <v>3117066.78</v>
      </c>
      <c r="E399" s="29">
        <v>-57127.68</v>
      </c>
      <c r="F399" s="29">
        <v>5897350.9500000002</v>
      </c>
    </row>
    <row r="400" spans="1:6" x14ac:dyDescent="0.35">
      <c r="A400" s="21">
        <v>411</v>
      </c>
      <c r="B400" t="s">
        <v>310</v>
      </c>
      <c r="C400" s="29">
        <v>2837411.85</v>
      </c>
      <c r="D400" s="29">
        <v>3117066.78</v>
      </c>
      <c r="E400" s="29">
        <v>-57127.68</v>
      </c>
      <c r="F400" s="29">
        <v>5897350.9500000002</v>
      </c>
    </row>
    <row r="401" spans="1:6" x14ac:dyDescent="0.35">
      <c r="A401" s="21">
        <v>41101</v>
      </c>
      <c r="B401" t="s">
        <v>311</v>
      </c>
      <c r="C401" s="29">
        <v>2522070.7400000002</v>
      </c>
      <c r="D401" s="29">
        <v>2702359.23</v>
      </c>
      <c r="E401" s="29">
        <v>0</v>
      </c>
      <c r="F401" s="29">
        <v>5224429.97</v>
      </c>
    </row>
    <row r="402" spans="1:6" x14ac:dyDescent="0.35">
      <c r="A402" s="21">
        <v>411011</v>
      </c>
      <c r="B402" t="s">
        <v>312</v>
      </c>
      <c r="C402" s="29">
        <v>2522070.7400000002</v>
      </c>
      <c r="D402" s="29">
        <v>2702359.23</v>
      </c>
      <c r="E402" s="29">
        <v>0</v>
      </c>
      <c r="F402" s="29">
        <v>5224429.97</v>
      </c>
    </row>
    <row r="403" spans="1:6" x14ac:dyDescent="0.35">
      <c r="A403" s="21">
        <v>41101118</v>
      </c>
      <c r="B403" t="s">
        <v>230</v>
      </c>
      <c r="C403" s="29">
        <v>73.97</v>
      </c>
      <c r="D403" s="29">
        <v>553.71</v>
      </c>
      <c r="E403" s="29">
        <v>0</v>
      </c>
      <c r="F403" s="29">
        <v>627.67999999999995</v>
      </c>
    </row>
    <row r="404" spans="1:6" x14ac:dyDescent="0.35">
      <c r="A404" s="21">
        <v>41101119</v>
      </c>
      <c r="B404" t="s">
        <v>117</v>
      </c>
      <c r="C404" s="29">
        <v>2521192.37</v>
      </c>
      <c r="D404" s="29">
        <v>2698178.99</v>
      </c>
      <c r="E404" s="29">
        <v>0</v>
      </c>
      <c r="F404" s="29">
        <v>5219371.3600000003</v>
      </c>
    </row>
    <row r="405" spans="1:6" x14ac:dyDescent="0.35">
      <c r="A405" s="21">
        <v>41101125</v>
      </c>
      <c r="B405" t="s">
        <v>232</v>
      </c>
      <c r="C405" s="29">
        <v>804.4</v>
      </c>
      <c r="D405" s="29">
        <v>3626.53</v>
      </c>
      <c r="E405" s="29">
        <v>0</v>
      </c>
      <c r="F405" s="29">
        <v>4430.93</v>
      </c>
    </row>
    <row r="406" spans="1:6" x14ac:dyDescent="0.35">
      <c r="A406" s="21">
        <v>41102</v>
      </c>
      <c r="B406" t="s">
        <v>313</v>
      </c>
      <c r="C406" s="29">
        <v>39787.21</v>
      </c>
      <c r="D406" s="29">
        <v>37428.379999999997</v>
      </c>
      <c r="E406" s="29">
        <v>0</v>
      </c>
      <c r="F406" s="29">
        <v>77215.59</v>
      </c>
    </row>
    <row r="407" spans="1:6" x14ac:dyDescent="0.35">
      <c r="A407" s="21">
        <v>411021</v>
      </c>
      <c r="B407" t="s">
        <v>314</v>
      </c>
      <c r="C407" s="29">
        <v>39787.21</v>
      </c>
      <c r="D407" s="29">
        <v>37428.379999999997</v>
      </c>
      <c r="E407" s="29">
        <v>0</v>
      </c>
      <c r="F407" s="29">
        <v>77215.59</v>
      </c>
    </row>
    <row r="408" spans="1:6" x14ac:dyDescent="0.35">
      <c r="A408" s="21">
        <v>41102101</v>
      </c>
      <c r="B408" t="s">
        <v>315</v>
      </c>
      <c r="C408" s="29">
        <v>39787.21</v>
      </c>
      <c r="D408" s="29">
        <v>37428.379999999997</v>
      </c>
      <c r="E408" s="29">
        <v>0</v>
      </c>
      <c r="F408" s="29">
        <v>77215.59</v>
      </c>
    </row>
    <row r="409" spans="1:6" x14ac:dyDescent="0.35">
      <c r="A409" s="21">
        <v>41103</v>
      </c>
      <c r="B409" t="s">
        <v>316</v>
      </c>
      <c r="C409" s="29">
        <v>107225.91</v>
      </c>
      <c r="D409" s="29">
        <v>107697.17</v>
      </c>
      <c r="E409" s="29">
        <v>0</v>
      </c>
      <c r="F409" s="29">
        <v>214923.08</v>
      </c>
    </row>
    <row r="410" spans="1:6" x14ac:dyDescent="0.35">
      <c r="A410" s="21">
        <v>411031</v>
      </c>
      <c r="B410" t="s">
        <v>317</v>
      </c>
      <c r="C410" s="29">
        <v>107225.91</v>
      </c>
      <c r="D410" s="29">
        <v>107697.17</v>
      </c>
      <c r="E410" s="29">
        <v>0</v>
      </c>
      <c r="F410" s="29">
        <v>214923.08</v>
      </c>
    </row>
    <row r="411" spans="1:6" x14ac:dyDescent="0.35">
      <c r="A411" s="21">
        <v>41103101</v>
      </c>
      <c r="B411" t="s">
        <v>318</v>
      </c>
      <c r="C411" s="29">
        <v>107225.91</v>
      </c>
      <c r="D411" s="29">
        <v>107697.17</v>
      </c>
      <c r="E411" s="29">
        <v>0</v>
      </c>
      <c r="F411" s="29">
        <v>214923.08</v>
      </c>
    </row>
    <row r="412" spans="1:6" x14ac:dyDescent="0.35">
      <c r="A412" s="21">
        <v>41104</v>
      </c>
      <c r="B412" t="s">
        <v>319</v>
      </c>
      <c r="C412" s="29">
        <v>57944.6</v>
      </c>
      <c r="D412" s="29">
        <v>58842.07</v>
      </c>
      <c r="E412" s="29">
        <v>-500.61</v>
      </c>
      <c r="F412" s="29">
        <v>116286.06</v>
      </c>
    </row>
    <row r="413" spans="1:6" x14ac:dyDescent="0.35">
      <c r="A413" s="21">
        <v>411041</v>
      </c>
      <c r="B413" t="s">
        <v>320</v>
      </c>
      <c r="C413" s="29">
        <v>57944.6</v>
      </c>
      <c r="D413" s="29">
        <v>58842.07</v>
      </c>
      <c r="E413" s="29">
        <v>-500.61</v>
      </c>
      <c r="F413" s="29">
        <v>116286.06</v>
      </c>
    </row>
    <row r="414" spans="1:6" x14ac:dyDescent="0.35">
      <c r="A414" s="21">
        <v>41104101</v>
      </c>
      <c r="B414" t="s">
        <v>291</v>
      </c>
      <c r="C414" s="29">
        <v>24745.360000000001</v>
      </c>
      <c r="D414" s="29">
        <v>24746.7</v>
      </c>
      <c r="E414" s="29">
        <v>0</v>
      </c>
      <c r="F414" s="29">
        <v>49492.06</v>
      </c>
    </row>
    <row r="415" spans="1:6" x14ac:dyDescent="0.35">
      <c r="A415" s="21">
        <v>4110410102</v>
      </c>
      <c r="B415" t="s">
        <v>292</v>
      </c>
      <c r="C415" s="29">
        <v>24745.360000000001</v>
      </c>
      <c r="D415" s="29">
        <v>24746.7</v>
      </c>
      <c r="E415" s="29">
        <v>0</v>
      </c>
      <c r="F415" s="29">
        <v>49492.06</v>
      </c>
    </row>
    <row r="416" spans="1:6" x14ac:dyDescent="0.35">
      <c r="A416" s="21">
        <v>411041010201</v>
      </c>
      <c r="B416" t="s">
        <v>322</v>
      </c>
      <c r="C416" s="29">
        <v>24745.360000000001</v>
      </c>
      <c r="D416" s="29">
        <v>24746.7</v>
      </c>
      <c r="E416" s="29">
        <v>0</v>
      </c>
      <c r="F416" s="29">
        <v>49492.06</v>
      </c>
    </row>
    <row r="417" spans="1:6" x14ac:dyDescent="0.35">
      <c r="A417" s="21">
        <v>41104102</v>
      </c>
      <c r="B417" t="s">
        <v>295</v>
      </c>
      <c r="C417" s="29">
        <v>4292.18</v>
      </c>
      <c r="D417" s="29">
        <v>4291.24</v>
      </c>
      <c r="E417" s="29">
        <v>0</v>
      </c>
      <c r="F417" s="29">
        <v>8583.42</v>
      </c>
    </row>
    <row r="418" spans="1:6" x14ac:dyDescent="0.35">
      <c r="A418" s="21">
        <v>4110410201</v>
      </c>
      <c r="B418" t="s">
        <v>323</v>
      </c>
      <c r="C418" s="29">
        <v>4292.18</v>
      </c>
      <c r="D418" s="29">
        <v>4291.24</v>
      </c>
      <c r="E418" s="29">
        <v>0</v>
      </c>
      <c r="F418" s="29">
        <v>8583.42</v>
      </c>
    </row>
    <row r="419" spans="1:6" x14ac:dyDescent="0.35">
      <c r="A419" s="21">
        <v>41104104</v>
      </c>
      <c r="B419" t="s">
        <v>324</v>
      </c>
      <c r="C419" s="29">
        <v>13993.59</v>
      </c>
      <c r="D419" s="29">
        <v>13719.57</v>
      </c>
      <c r="E419" s="29">
        <v>-500.61</v>
      </c>
      <c r="F419" s="29">
        <v>27212.55</v>
      </c>
    </row>
    <row r="420" spans="1:6" x14ac:dyDescent="0.35">
      <c r="A420" s="21">
        <v>4110410401</v>
      </c>
      <c r="B420" t="s">
        <v>325</v>
      </c>
      <c r="C420" s="29">
        <v>4050</v>
      </c>
      <c r="D420" s="29">
        <v>4050</v>
      </c>
      <c r="E420" s="29">
        <v>0</v>
      </c>
      <c r="F420" s="29">
        <v>8100</v>
      </c>
    </row>
    <row r="421" spans="1:6" x14ac:dyDescent="0.35">
      <c r="A421" s="21">
        <v>411041040101</v>
      </c>
      <c r="B421" t="s">
        <v>326</v>
      </c>
      <c r="C421" s="29">
        <v>4050</v>
      </c>
      <c r="D421" s="29">
        <v>4050</v>
      </c>
      <c r="E421" s="29">
        <v>0</v>
      </c>
      <c r="F421" s="29">
        <v>8100</v>
      </c>
    </row>
    <row r="422" spans="1:6" x14ac:dyDescent="0.35">
      <c r="A422" s="21">
        <v>4110410402</v>
      </c>
      <c r="B422" t="s">
        <v>327</v>
      </c>
      <c r="C422" s="29">
        <v>9403.59</v>
      </c>
      <c r="D422" s="29">
        <v>9129.57</v>
      </c>
      <c r="E422" s="29">
        <v>-500.61</v>
      </c>
      <c r="F422" s="29">
        <v>18032.55</v>
      </c>
    </row>
    <row r="423" spans="1:6" x14ac:dyDescent="0.35">
      <c r="A423" s="21">
        <v>411041040201</v>
      </c>
      <c r="B423" t="s">
        <v>328</v>
      </c>
      <c r="C423" s="29">
        <v>9403.59</v>
      </c>
      <c r="D423" s="29">
        <v>9129.57</v>
      </c>
      <c r="E423" s="29">
        <v>-500.61</v>
      </c>
      <c r="F423" s="29">
        <v>18032.55</v>
      </c>
    </row>
    <row r="424" spans="1:6" x14ac:dyDescent="0.35">
      <c r="A424" s="21">
        <v>4110410403</v>
      </c>
      <c r="B424" t="s">
        <v>329</v>
      </c>
      <c r="C424" s="29">
        <v>540</v>
      </c>
      <c r="D424" s="29">
        <v>540</v>
      </c>
      <c r="E424" s="29">
        <v>0</v>
      </c>
      <c r="F424" s="29">
        <v>1080</v>
      </c>
    </row>
    <row r="425" spans="1:6" x14ac:dyDescent="0.35">
      <c r="A425" s="21">
        <v>411041040301</v>
      </c>
      <c r="B425" t="s">
        <v>330</v>
      </c>
      <c r="C425" s="29">
        <v>540</v>
      </c>
      <c r="D425" s="29">
        <v>540</v>
      </c>
      <c r="E425" s="29">
        <v>0</v>
      </c>
      <c r="F425" s="29">
        <v>1080</v>
      </c>
    </row>
    <row r="426" spans="1:6" x14ac:dyDescent="0.35">
      <c r="A426" s="21">
        <v>41104105</v>
      </c>
      <c r="B426" t="s">
        <v>331</v>
      </c>
      <c r="C426" s="29">
        <v>5554.78</v>
      </c>
      <c r="D426" s="29">
        <v>5406.86</v>
      </c>
      <c r="E426" s="29">
        <v>0</v>
      </c>
      <c r="F426" s="29">
        <v>10961.64</v>
      </c>
    </row>
    <row r="427" spans="1:6" x14ac:dyDescent="0.35">
      <c r="A427" s="21">
        <v>4110410501</v>
      </c>
      <c r="B427" t="s">
        <v>332</v>
      </c>
      <c r="C427" s="29">
        <v>4721.1899999999996</v>
      </c>
      <c r="D427" s="29">
        <v>4573.2700000000004</v>
      </c>
      <c r="E427" s="29">
        <v>0</v>
      </c>
      <c r="F427" s="29">
        <v>9294.4599999999991</v>
      </c>
    </row>
    <row r="428" spans="1:6" x14ac:dyDescent="0.35">
      <c r="A428" s="21">
        <v>411041050112</v>
      </c>
      <c r="B428" t="s">
        <v>624</v>
      </c>
      <c r="C428" s="29">
        <v>4721.1899999999996</v>
      </c>
      <c r="D428" s="29">
        <v>4573.2700000000004</v>
      </c>
      <c r="E428" s="29">
        <v>0</v>
      </c>
      <c r="F428" s="29">
        <v>9294.4599999999991</v>
      </c>
    </row>
    <row r="429" spans="1:6" x14ac:dyDescent="0.35">
      <c r="A429" s="21">
        <v>4110410502</v>
      </c>
      <c r="B429" t="s">
        <v>333</v>
      </c>
      <c r="C429" s="29">
        <v>833.59</v>
      </c>
      <c r="D429" s="29">
        <v>833.59</v>
      </c>
      <c r="E429" s="29">
        <v>0</v>
      </c>
      <c r="F429" s="29">
        <v>1667.18</v>
      </c>
    </row>
    <row r="430" spans="1:6" x14ac:dyDescent="0.35">
      <c r="A430" s="21">
        <v>411041050212</v>
      </c>
      <c r="B430" t="s">
        <v>624</v>
      </c>
      <c r="C430" s="29">
        <v>833.59</v>
      </c>
      <c r="D430" s="29">
        <v>833.59</v>
      </c>
      <c r="E430" s="29">
        <v>0</v>
      </c>
      <c r="F430" s="29">
        <v>1667.18</v>
      </c>
    </row>
    <row r="431" spans="1:6" x14ac:dyDescent="0.35">
      <c r="A431" s="21">
        <v>41104107</v>
      </c>
      <c r="B431" t="s">
        <v>335</v>
      </c>
      <c r="C431" s="29">
        <v>9358.69</v>
      </c>
      <c r="D431" s="29">
        <v>10677.7</v>
      </c>
      <c r="E431" s="29">
        <v>0</v>
      </c>
      <c r="F431" s="29">
        <v>20036.39</v>
      </c>
    </row>
    <row r="432" spans="1:6" x14ac:dyDescent="0.35">
      <c r="A432" s="21">
        <v>4110410701</v>
      </c>
      <c r="B432" t="s">
        <v>334</v>
      </c>
      <c r="C432" s="29">
        <v>9358.69</v>
      </c>
      <c r="D432" s="29">
        <v>10677.7</v>
      </c>
      <c r="E432" s="29">
        <v>0</v>
      </c>
      <c r="F432" s="29">
        <v>20036.39</v>
      </c>
    </row>
    <row r="433" spans="1:6" x14ac:dyDescent="0.35">
      <c r="A433" s="21">
        <v>41105</v>
      </c>
      <c r="B433" t="s">
        <v>338</v>
      </c>
      <c r="C433" s="29">
        <v>4570.0600000000004</v>
      </c>
      <c r="D433" s="29">
        <v>15918.78</v>
      </c>
      <c r="E433" s="29">
        <v>0</v>
      </c>
      <c r="F433" s="29">
        <v>20488.84</v>
      </c>
    </row>
    <row r="434" spans="1:6" x14ac:dyDescent="0.35">
      <c r="A434" s="21">
        <v>411051</v>
      </c>
      <c r="B434" t="s">
        <v>339</v>
      </c>
      <c r="C434" s="29">
        <v>4570.0600000000004</v>
      </c>
      <c r="D434" s="29">
        <v>15918.78</v>
      </c>
      <c r="E434" s="29">
        <v>0</v>
      </c>
      <c r="F434" s="29">
        <v>20488.84</v>
      </c>
    </row>
    <row r="435" spans="1:6" x14ac:dyDescent="0.35">
      <c r="A435" s="21">
        <v>41105103</v>
      </c>
      <c r="B435" t="s">
        <v>340</v>
      </c>
      <c r="C435" s="29">
        <v>4570.0600000000004</v>
      </c>
      <c r="D435" s="29">
        <v>15918.78</v>
      </c>
      <c r="E435" s="29">
        <v>0</v>
      </c>
      <c r="F435" s="29">
        <v>20488.84</v>
      </c>
    </row>
    <row r="436" spans="1:6" x14ac:dyDescent="0.35">
      <c r="A436" s="21">
        <v>4110510305</v>
      </c>
      <c r="B436" t="s">
        <v>341</v>
      </c>
      <c r="C436" s="29">
        <v>4570.0600000000004</v>
      </c>
      <c r="D436" s="29">
        <v>1443.63</v>
      </c>
      <c r="E436" s="29">
        <v>0</v>
      </c>
      <c r="F436" s="29">
        <v>6013.69</v>
      </c>
    </row>
    <row r="437" spans="1:6" x14ac:dyDescent="0.35">
      <c r="A437" s="21">
        <v>4110510320</v>
      </c>
      <c r="B437" t="s">
        <v>685</v>
      </c>
      <c r="C437" s="29">
        <v>0</v>
      </c>
      <c r="D437" s="29">
        <v>14475.15</v>
      </c>
      <c r="E437" s="29">
        <v>0</v>
      </c>
      <c r="F437" s="29">
        <v>14475.15</v>
      </c>
    </row>
    <row r="438" spans="1:6" x14ac:dyDescent="0.35">
      <c r="A438" s="21">
        <v>41106</v>
      </c>
      <c r="B438" t="s">
        <v>342</v>
      </c>
      <c r="C438" s="29">
        <v>6919.77</v>
      </c>
      <c r="D438" s="29">
        <v>16317.37</v>
      </c>
      <c r="E438" s="29">
        <v>0</v>
      </c>
      <c r="F438" s="29">
        <v>23237.14</v>
      </c>
    </row>
    <row r="439" spans="1:6" x14ac:dyDescent="0.35">
      <c r="A439" s="21">
        <v>411061</v>
      </c>
      <c r="B439" t="s">
        <v>343</v>
      </c>
      <c r="C439" s="29">
        <v>6919.77</v>
      </c>
      <c r="D439" s="29">
        <v>16317.37</v>
      </c>
      <c r="E439" s="29">
        <v>0</v>
      </c>
      <c r="F439" s="29">
        <v>23237.14</v>
      </c>
    </row>
    <row r="440" spans="1:6" x14ac:dyDescent="0.35">
      <c r="A440" s="21">
        <v>41106105</v>
      </c>
      <c r="B440" t="s">
        <v>341</v>
      </c>
      <c r="C440" s="29">
        <v>6919.77</v>
      </c>
      <c r="D440" s="29">
        <v>2169.59</v>
      </c>
      <c r="E440" s="29">
        <v>0</v>
      </c>
      <c r="F440" s="29">
        <v>9089.36</v>
      </c>
    </row>
    <row r="441" spans="1:6" x14ac:dyDescent="0.35">
      <c r="A441" s="21">
        <v>41106120</v>
      </c>
      <c r="B441" t="s">
        <v>685</v>
      </c>
      <c r="C441" s="29">
        <v>0</v>
      </c>
      <c r="D441" s="29">
        <v>14147.78</v>
      </c>
      <c r="E441" s="29">
        <v>0</v>
      </c>
      <c r="F441" s="29">
        <v>14147.78</v>
      </c>
    </row>
    <row r="442" spans="1:6" x14ac:dyDescent="0.35">
      <c r="A442" s="21">
        <v>41109</v>
      </c>
      <c r="B442" t="s">
        <v>344</v>
      </c>
      <c r="C442" s="29">
        <v>30510.81</v>
      </c>
      <c r="D442" s="29">
        <v>65974.759999999995</v>
      </c>
      <c r="E442" s="29">
        <v>-27000</v>
      </c>
      <c r="F442" s="29">
        <v>69485.570000000007</v>
      </c>
    </row>
    <row r="443" spans="1:6" x14ac:dyDescent="0.35">
      <c r="A443" s="21">
        <v>411091</v>
      </c>
      <c r="B443" t="s">
        <v>345</v>
      </c>
      <c r="C443" s="29">
        <v>30510.81</v>
      </c>
      <c r="D443" s="29">
        <v>65974.759999999995</v>
      </c>
      <c r="E443" s="29">
        <v>-27000</v>
      </c>
      <c r="F443" s="29">
        <v>69485.570000000007</v>
      </c>
    </row>
    <row r="444" spans="1:6" x14ac:dyDescent="0.35">
      <c r="A444" s="21">
        <v>41109101</v>
      </c>
      <c r="B444" t="s">
        <v>344</v>
      </c>
      <c r="C444" s="29">
        <v>30510.81</v>
      </c>
      <c r="D444" s="29">
        <v>65974.759999999995</v>
      </c>
      <c r="E444" s="29">
        <v>-27000</v>
      </c>
      <c r="F444" s="29">
        <v>69485.570000000007</v>
      </c>
    </row>
    <row r="445" spans="1:6" x14ac:dyDescent="0.35">
      <c r="A445" s="21">
        <v>41110</v>
      </c>
      <c r="B445" t="s">
        <v>346</v>
      </c>
      <c r="C445" s="29">
        <v>22360.15</v>
      </c>
      <c r="D445" s="29">
        <v>52381.43</v>
      </c>
      <c r="E445" s="29">
        <v>-18285.55</v>
      </c>
      <c r="F445" s="29">
        <v>56456.03</v>
      </c>
    </row>
    <row r="446" spans="1:6" x14ac:dyDescent="0.35">
      <c r="A446" s="21">
        <v>411101</v>
      </c>
      <c r="B446" t="s">
        <v>347</v>
      </c>
      <c r="C446" s="29">
        <v>22360.15</v>
      </c>
      <c r="D446" s="29">
        <v>52381.43</v>
      </c>
      <c r="E446" s="29">
        <v>-18285.55</v>
      </c>
      <c r="F446" s="29">
        <v>56456.03</v>
      </c>
    </row>
    <row r="447" spans="1:6" x14ac:dyDescent="0.35">
      <c r="A447" s="21">
        <v>41110103</v>
      </c>
      <c r="B447" t="s">
        <v>76</v>
      </c>
      <c r="C447" s="29">
        <v>443</v>
      </c>
      <c r="D447" s="29">
        <v>20450.419999999998</v>
      </c>
      <c r="E447" s="29">
        <v>-6791.3</v>
      </c>
      <c r="F447" s="29">
        <v>14102.12</v>
      </c>
    </row>
    <row r="448" spans="1:6" x14ac:dyDescent="0.35">
      <c r="A448" s="21">
        <v>41110104</v>
      </c>
      <c r="B448" t="s">
        <v>77</v>
      </c>
      <c r="C448" s="29">
        <v>4491.9399999999996</v>
      </c>
      <c r="D448" s="29">
        <v>7821.27</v>
      </c>
      <c r="E448" s="29">
        <v>0</v>
      </c>
      <c r="F448" s="29">
        <v>12313.21</v>
      </c>
    </row>
    <row r="449" spans="1:6" x14ac:dyDescent="0.35">
      <c r="A449" s="21">
        <v>41110107</v>
      </c>
      <c r="B449" t="s">
        <v>78</v>
      </c>
      <c r="C449" s="29">
        <v>5364.85</v>
      </c>
      <c r="D449" s="29">
        <v>8910.64</v>
      </c>
      <c r="E449" s="29">
        <v>-5103.1400000000003</v>
      </c>
      <c r="F449" s="29">
        <v>9172.35</v>
      </c>
    </row>
    <row r="450" spans="1:6" x14ac:dyDescent="0.35">
      <c r="A450" s="21">
        <v>41110108</v>
      </c>
      <c r="B450" t="s">
        <v>144</v>
      </c>
      <c r="C450" s="29">
        <v>3087.13</v>
      </c>
      <c r="D450" s="29">
        <v>6011.23</v>
      </c>
      <c r="E450" s="29">
        <v>-2872.35</v>
      </c>
      <c r="F450" s="29">
        <v>6226.01</v>
      </c>
    </row>
    <row r="451" spans="1:6" x14ac:dyDescent="0.35">
      <c r="A451" s="21">
        <v>41110109</v>
      </c>
      <c r="B451" t="s">
        <v>235</v>
      </c>
      <c r="C451" s="29">
        <v>58.76</v>
      </c>
      <c r="D451" s="29">
        <v>132.21</v>
      </c>
      <c r="E451" s="29">
        <v>0</v>
      </c>
      <c r="F451" s="29">
        <v>190.97</v>
      </c>
    </row>
    <row r="452" spans="1:6" x14ac:dyDescent="0.35">
      <c r="A452" s="21">
        <v>41110110</v>
      </c>
      <c r="B452" t="s">
        <v>84</v>
      </c>
      <c r="C452" s="29">
        <v>326.57</v>
      </c>
      <c r="D452" s="29">
        <v>596.64</v>
      </c>
      <c r="E452" s="29">
        <v>-350.3</v>
      </c>
      <c r="F452" s="29">
        <v>572.91</v>
      </c>
    </row>
    <row r="453" spans="1:6" x14ac:dyDescent="0.35">
      <c r="A453" s="21">
        <v>41110112</v>
      </c>
      <c r="B453" t="s">
        <v>85</v>
      </c>
      <c r="C453" s="29">
        <v>328.83</v>
      </c>
      <c r="D453" s="29">
        <v>654.04999999999995</v>
      </c>
      <c r="E453" s="29">
        <v>-318.10000000000002</v>
      </c>
      <c r="F453" s="29">
        <v>664.78</v>
      </c>
    </row>
    <row r="454" spans="1:6" x14ac:dyDescent="0.35">
      <c r="A454" s="21">
        <v>41110118</v>
      </c>
      <c r="B454" t="s">
        <v>236</v>
      </c>
      <c r="C454" s="29">
        <v>272.77999999999997</v>
      </c>
      <c r="D454" s="29">
        <v>317.14</v>
      </c>
      <c r="E454" s="29">
        <v>0</v>
      </c>
      <c r="F454" s="29">
        <v>589.91999999999996</v>
      </c>
    </row>
    <row r="455" spans="1:6" x14ac:dyDescent="0.35">
      <c r="A455" s="21">
        <v>41110120</v>
      </c>
      <c r="B455" t="s">
        <v>237</v>
      </c>
      <c r="C455" s="29">
        <v>2396.46</v>
      </c>
      <c r="D455" s="29">
        <v>2165.13</v>
      </c>
      <c r="E455" s="29">
        <v>-2287.33</v>
      </c>
      <c r="F455" s="29">
        <v>2274.2600000000002</v>
      </c>
    </row>
    <row r="456" spans="1:6" x14ac:dyDescent="0.35">
      <c r="A456" s="21">
        <v>41110127</v>
      </c>
      <c r="B456" t="s">
        <v>145</v>
      </c>
      <c r="C456" s="29">
        <v>4805.6099999999997</v>
      </c>
      <c r="D456" s="29">
        <v>4748.09</v>
      </c>
      <c r="E456" s="29">
        <v>0</v>
      </c>
      <c r="F456" s="29">
        <v>9553.7000000000007</v>
      </c>
    </row>
    <row r="457" spans="1:6" x14ac:dyDescent="0.35">
      <c r="A457" s="21">
        <v>41110131</v>
      </c>
      <c r="B457" t="s">
        <v>90</v>
      </c>
      <c r="C457" s="29">
        <v>404.54</v>
      </c>
      <c r="D457" s="29">
        <v>487.03</v>
      </c>
      <c r="E457" s="29">
        <v>-324.31</v>
      </c>
      <c r="F457" s="29">
        <v>567.26</v>
      </c>
    </row>
    <row r="458" spans="1:6" x14ac:dyDescent="0.35">
      <c r="A458" s="21">
        <v>41110132</v>
      </c>
      <c r="B458" t="s">
        <v>238</v>
      </c>
      <c r="C458" s="29">
        <v>379.68</v>
      </c>
      <c r="D458" s="29">
        <v>87.58</v>
      </c>
      <c r="E458" s="29">
        <v>-238.72</v>
      </c>
      <c r="F458" s="29">
        <v>228.54</v>
      </c>
    </row>
    <row r="459" spans="1:6" x14ac:dyDescent="0.35">
      <c r="A459" s="21">
        <v>41112</v>
      </c>
      <c r="B459" t="s">
        <v>686</v>
      </c>
      <c r="C459" s="29">
        <v>0</v>
      </c>
      <c r="D459" s="29">
        <v>389.38</v>
      </c>
      <c r="E459" s="29">
        <v>0</v>
      </c>
      <c r="F459" s="29">
        <v>389.38</v>
      </c>
    </row>
    <row r="460" spans="1:6" x14ac:dyDescent="0.35">
      <c r="A460" s="21">
        <v>411121</v>
      </c>
      <c r="B460" t="s">
        <v>687</v>
      </c>
      <c r="C460" s="29">
        <v>0</v>
      </c>
      <c r="D460" s="29">
        <v>389.38</v>
      </c>
      <c r="E460" s="29">
        <v>0</v>
      </c>
      <c r="F460" s="29">
        <v>389.38</v>
      </c>
    </row>
    <row r="461" spans="1:6" x14ac:dyDescent="0.35">
      <c r="A461" s="21">
        <v>41112101</v>
      </c>
      <c r="B461" t="s">
        <v>686</v>
      </c>
      <c r="C461" s="29">
        <v>0</v>
      </c>
      <c r="D461" s="29">
        <v>389.38</v>
      </c>
      <c r="E461" s="29">
        <v>0</v>
      </c>
      <c r="F461" s="29">
        <v>389.38</v>
      </c>
    </row>
    <row r="462" spans="1:6" x14ac:dyDescent="0.35">
      <c r="A462" s="21">
        <v>41113</v>
      </c>
      <c r="B462" t="s">
        <v>348</v>
      </c>
      <c r="C462" s="29">
        <v>15718.96</v>
      </c>
      <c r="D462" s="29">
        <v>1456.05</v>
      </c>
      <c r="E462" s="29">
        <v>-54.7</v>
      </c>
      <c r="F462" s="29">
        <v>17120.310000000001</v>
      </c>
    </row>
    <row r="463" spans="1:6" x14ac:dyDescent="0.35">
      <c r="A463" s="21">
        <v>411131</v>
      </c>
      <c r="B463" t="s">
        <v>348</v>
      </c>
      <c r="C463" s="29">
        <v>15718.96</v>
      </c>
      <c r="D463" s="29">
        <v>1456.05</v>
      </c>
      <c r="E463" s="29">
        <v>-54.7</v>
      </c>
      <c r="F463" s="29">
        <v>17120.310000000001</v>
      </c>
    </row>
    <row r="464" spans="1:6" x14ac:dyDescent="0.35">
      <c r="A464" s="21">
        <v>41113101</v>
      </c>
      <c r="B464" t="s">
        <v>349</v>
      </c>
      <c r="C464" s="29">
        <v>1288.31</v>
      </c>
      <c r="D464" s="29">
        <v>1140.43</v>
      </c>
      <c r="E464" s="29">
        <v>0</v>
      </c>
      <c r="F464" s="29">
        <v>2428.7399999999998</v>
      </c>
    </row>
    <row r="465" spans="1:6" x14ac:dyDescent="0.35">
      <c r="A465" s="21">
        <v>41113102</v>
      </c>
      <c r="B465" t="s">
        <v>350</v>
      </c>
      <c r="C465" s="29">
        <v>223.01</v>
      </c>
      <c r="D465" s="29">
        <v>54.7</v>
      </c>
      <c r="E465" s="29">
        <v>0</v>
      </c>
      <c r="F465" s="29">
        <v>277.70999999999998</v>
      </c>
    </row>
    <row r="466" spans="1:6" x14ac:dyDescent="0.35">
      <c r="A466" s="21">
        <v>41113103</v>
      </c>
      <c r="B466" t="s">
        <v>351</v>
      </c>
      <c r="C466" s="29">
        <v>14207.64</v>
      </c>
      <c r="D466" s="29">
        <v>260.92</v>
      </c>
      <c r="E466" s="29">
        <v>-54.7</v>
      </c>
      <c r="F466" s="29">
        <v>14413.86</v>
      </c>
    </row>
    <row r="467" spans="1:6" x14ac:dyDescent="0.35">
      <c r="A467" s="21">
        <v>41119</v>
      </c>
      <c r="B467" t="s">
        <v>352</v>
      </c>
      <c r="C467" s="29">
        <v>828.17</v>
      </c>
      <c r="D467" s="29">
        <v>1616.93</v>
      </c>
      <c r="E467" s="29">
        <v>-891</v>
      </c>
      <c r="F467" s="29">
        <v>1554.1</v>
      </c>
    </row>
    <row r="468" spans="1:6" x14ac:dyDescent="0.35">
      <c r="A468" s="21">
        <v>411191</v>
      </c>
      <c r="B468" t="s">
        <v>353</v>
      </c>
      <c r="C468" s="29">
        <v>828.17</v>
      </c>
      <c r="D468" s="29">
        <v>1616.93</v>
      </c>
      <c r="E468" s="29">
        <v>-891</v>
      </c>
      <c r="F468" s="29">
        <v>1554.1</v>
      </c>
    </row>
    <row r="469" spans="1:6" x14ac:dyDescent="0.35">
      <c r="A469" s="21">
        <v>41119102</v>
      </c>
      <c r="B469" t="s">
        <v>354</v>
      </c>
      <c r="C469" s="29">
        <v>828.17</v>
      </c>
      <c r="D469" s="29">
        <v>1616.93</v>
      </c>
      <c r="E469" s="29">
        <v>-891</v>
      </c>
      <c r="F469" s="29">
        <v>1554.1</v>
      </c>
    </row>
    <row r="470" spans="1:6" x14ac:dyDescent="0.35">
      <c r="A470" s="21">
        <v>41120</v>
      </c>
      <c r="B470" t="s">
        <v>355</v>
      </c>
      <c r="C470" s="29">
        <v>2251.91</v>
      </c>
      <c r="D470" s="29">
        <v>27035.23</v>
      </c>
      <c r="E470" s="29">
        <v>-2074.3200000000002</v>
      </c>
      <c r="F470" s="29">
        <v>27212.82</v>
      </c>
    </row>
    <row r="471" spans="1:6" x14ac:dyDescent="0.35">
      <c r="A471" s="21">
        <v>411201</v>
      </c>
      <c r="B471" t="s">
        <v>356</v>
      </c>
      <c r="C471" s="29">
        <v>2251.91</v>
      </c>
      <c r="D471" s="29">
        <v>27035.23</v>
      </c>
      <c r="E471" s="29">
        <v>-2074.3200000000002</v>
      </c>
      <c r="F471" s="29">
        <v>27212.82</v>
      </c>
    </row>
    <row r="472" spans="1:6" x14ac:dyDescent="0.35">
      <c r="A472" s="21">
        <v>41120101</v>
      </c>
      <c r="B472" t="s">
        <v>357</v>
      </c>
      <c r="C472" s="29">
        <v>2251.91</v>
      </c>
      <c r="D472" s="29">
        <v>27035.23</v>
      </c>
      <c r="E472" s="29">
        <v>-2074.3200000000002</v>
      </c>
      <c r="F472" s="29">
        <v>27212.82</v>
      </c>
    </row>
    <row r="473" spans="1:6" x14ac:dyDescent="0.35">
      <c r="A473" s="21">
        <v>41121</v>
      </c>
      <c r="B473" t="s">
        <v>358</v>
      </c>
      <c r="C473" s="29">
        <v>1229</v>
      </c>
      <c r="D473" s="29">
        <v>1168</v>
      </c>
      <c r="E473" s="29">
        <v>-200</v>
      </c>
      <c r="F473" s="29">
        <v>2197</v>
      </c>
    </row>
    <row r="474" spans="1:6" x14ac:dyDescent="0.35">
      <c r="A474" s="21">
        <v>411211</v>
      </c>
      <c r="B474" t="s">
        <v>359</v>
      </c>
      <c r="C474" s="29">
        <v>1229</v>
      </c>
      <c r="D474" s="29">
        <v>1168</v>
      </c>
      <c r="E474" s="29">
        <v>-200</v>
      </c>
      <c r="F474" s="29">
        <v>2197</v>
      </c>
    </row>
    <row r="475" spans="1:6" x14ac:dyDescent="0.35">
      <c r="A475" s="21">
        <v>41121101</v>
      </c>
      <c r="B475" t="s">
        <v>358</v>
      </c>
      <c r="C475" s="29">
        <v>1229</v>
      </c>
      <c r="D475" s="29">
        <v>1168</v>
      </c>
      <c r="E475" s="29">
        <v>-200</v>
      </c>
      <c r="F475" s="29">
        <v>2197</v>
      </c>
    </row>
    <row r="476" spans="1:6" x14ac:dyDescent="0.35">
      <c r="A476" s="21">
        <v>41123</v>
      </c>
      <c r="B476" t="s">
        <v>360</v>
      </c>
      <c r="C476" s="29">
        <v>7806.94</v>
      </c>
      <c r="D476" s="29">
        <v>9305.24</v>
      </c>
      <c r="E476" s="29">
        <v>-7701.5</v>
      </c>
      <c r="F476" s="29">
        <v>9410.68</v>
      </c>
    </row>
    <row r="477" spans="1:6" x14ac:dyDescent="0.35">
      <c r="A477" s="21">
        <v>411231</v>
      </c>
      <c r="B477" t="s">
        <v>361</v>
      </c>
      <c r="C477" s="29">
        <v>7806.94</v>
      </c>
      <c r="D477" s="29">
        <v>9305.24</v>
      </c>
      <c r="E477" s="29">
        <v>-7701.5</v>
      </c>
      <c r="F477" s="29">
        <v>9410.68</v>
      </c>
    </row>
    <row r="478" spans="1:6" x14ac:dyDescent="0.35">
      <c r="A478" s="21">
        <v>41123101</v>
      </c>
      <c r="B478" t="s">
        <v>357</v>
      </c>
      <c r="C478" s="29">
        <v>7806.94</v>
      </c>
      <c r="D478" s="29">
        <v>9305.24</v>
      </c>
      <c r="E478" s="29">
        <v>-7701.5</v>
      </c>
      <c r="F478" s="29">
        <v>9410.68</v>
      </c>
    </row>
    <row r="479" spans="1:6" x14ac:dyDescent="0.35">
      <c r="A479" s="21">
        <v>41124</v>
      </c>
      <c r="B479" t="s">
        <v>362</v>
      </c>
      <c r="C479" s="29">
        <v>85</v>
      </c>
      <c r="D479" s="29">
        <v>1098.8</v>
      </c>
      <c r="E479" s="29">
        <v>-420</v>
      </c>
      <c r="F479" s="29">
        <v>763.8</v>
      </c>
    </row>
    <row r="480" spans="1:6" x14ac:dyDescent="0.35">
      <c r="A480" s="21">
        <v>411241</v>
      </c>
      <c r="B480" t="s">
        <v>363</v>
      </c>
      <c r="C480" s="29">
        <v>85</v>
      </c>
      <c r="D480" s="29">
        <v>1098.8</v>
      </c>
      <c r="E480" s="29">
        <v>-420</v>
      </c>
      <c r="F480" s="29">
        <v>763.8</v>
      </c>
    </row>
    <row r="481" spans="1:6" x14ac:dyDescent="0.35">
      <c r="A481" s="21">
        <v>41124101</v>
      </c>
      <c r="B481" t="s">
        <v>362</v>
      </c>
      <c r="C481" s="29">
        <v>85</v>
      </c>
      <c r="D481" s="29">
        <v>1098.8</v>
      </c>
      <c r="E481" s="29">
        <v>-420</v>
      </c>
      <c r="F481" s="29">
        <v>763.8</v>
      </c>
    </row>
    <row r="482" spans="1:6" x14ac:dyDescent="0.35">
      <c r="A482" s="21">
        <v>41126</v>
      </c>
      <c r="B482" t="s">
        <v>364</v>
      </c>
      <c r="C482" s="29">
        <v>72.78</v>
      </c>
      <c r="D482" s="29">
        <v>57.43</v>
      </c>
      <c r="E482" s="29">
        <v>0</v>
      </c>
      <c r="F482" s="29">
        <v>130.21</v>
      </c>
    </row>
    <row r="483" spans="1:6" x14ac:dyDescent="0.35">
      <c r="A483" s="21">
        <v>411261</v>
      </c>
      <c r="B483" t="s">
        <v>364</v>
      </c>
      <c r="C483" s="29">
        <v>72.78</v>
      </c>
      <c r="D483" s="29">
        <v>57.43</v>
      </c>
      <c r="E483" s="29">
        <v>0</v>
      </c>
      <c r="F483" s="29">
        <v>130.21</v>
      </c>
    </row>
    <row r="484" spans="1:6" x14ac:dyDescent="0.35">
      <c r="A484" s="21">
        <v>41126101</v>
      </c>
      <c r="B484" t="s">
        <v>364</v>
      </c>
      <c r="C484" s="29">
        <v>72.78</v>
      </c>
      <c r="D484" s="29">
        <v>57.43</v>
      </c>
      <c r="E484" s="29">
        <v>0</v>
      </c>
      <c r="F484" s="29">
        <v>130.21</v>
      </c>
    </row>
    <row r="485" spans="1:6" x14ac:dyDescent="0.35">
      <c r="A485" s="21">
        <v>41128</v>
      </c>
      <c r="B485" t="s">
        <v>365</v>
      </c>
      <c r="C485" s="29">
        <v>536.65</v>
      </c>
      <c r="D485" s="29">
        <v>753.34</v>
      </c>
      <c r="E485" s="29">
        <v>0</v>
      </c>
      <c r="F485" s="29">
        <v>1289.99</v>
      </c>
    </row>
    <row r="486" spans="1:6" x14ac:dyDescent="0.35">
      <c r="A486" s="21">
        <v>411281</v>
      </c>
      <c r="B486" t="s">
        <v>366</v>
      </c>
      <c r="C486" s="29">
        <v>536.65</v>
      </c>
      <c r="D486" s="29">
        <v>753.34</v>
      </c>
      <c r="E486" s="29">
        <v>0</v>
      </c>
      <c r="F486" s="29">
        <v>1289.99</v>
      </c>
    </row>
    <row r="487" spans="1:6" x14ac:dyDescent="0.35">
      <c r="A487" s="21">
        <v>41128101</v>
      </c>
      <c r="B487" t="s">
        <v>365</v>
      </c>
      <c r="C487" s="29">
        <v>536.65</v>
      </c>
      <c r="D487" s="29">
        <v>753.34</v>
      </c>
      <c r="E487" s="29">
        <v>0</v>
      </c>
      <c r="F487" s="29">
        <v>1289.99</v>
      </c>
    </row>
    <row r="488" spans="1:6" x14ac:dyDescent="0.35">
      <c r="A488" s="21">
        <v>41130</v>
      </c>
      <c r="B488" t="s">
        <v>151</v>
      </c>
      <c r="C488" s="29">
        <v>4767.1899999999996</v>
      </c>
      <c r="D488" s="29">
        <v>4767.1899999999996</v>
      </c>
      <c r="E488" s="29">
        <v>0</v>
      </c>
      <c r="F488" s="29">
        <v>9534.3799999999992</v>
      </c>
    </row>
    <row r="489" spans="1:6" x14ac:dyDescent="0.35">
      <c r="A489" s="21">
        <v>411301</v>
      </c>
      <c r="B489" t="s">
        <v>367</v>
      </c>
      <c r="C489" s="29">
        <v>4767.1899999999996</v>
      </c>
      <c r="D489" s="29">
        <v>4767.1899999999996</v>
      </c>
      <c r="E489" s="29">
        <v>0</v>
      </c>
      <c r="F489" s="29">
        <v>9534.3799999999992</v>
      </c>
    </row>
    <row r="490" spans="1:6" x14ac:dyDescent="0.35">
      <c r="A490" s="21">
        <v>41130101</v>
      </c>
      <c r="B490" t="s">
        <v>151</v>
      </c>
      <c r="C490" s="29">
        <v>4767.1899999999996</v>
      </c>
      <c r="D490" s="29">
        <v>4767.1899999999996</v>
      </c>
      <c r="E490" s="29">
        <v>0</v>
      </c>
      <c r="F490" s="29">
        <v>9534.3799999999992</v>
      </c>
    </row>
    <row r="491" spans="1:6" x14ac:dyDescent="0.35">
      <c r="A491" s="21">
        <v>41132</v>
      </c>
      <c r="B491" t="s">
        <v>368</v>
      </c>
      <c r="C491" s="29">
        <v>226</v>
      </c>
      <c r="D491" s="29">
        <v>0</v>
      </c>
      <c r="E491" s="29">
        <v>0</v>
      </c>
      <c r="F491" s="29">
        <v>226</v>
      </c>
    </row>
    <row r="492" spans="1:6" x14ac:dyDescent="0.35">
      <c r="A492" s="21">
        <v>411321</v>
      </c>
      <c r="B492" t="s">
        <v>369</v>
      </c>
      <c r="C492" s="29">
        <v>226</v>
      </c>
      <c r="D492" s="29">
        <v>0</v>
      </c>
      <c r="E492" s="29">
        <v>0</v>
      </c>
      <c r="F492" s="29">
        <v>226</v>
      </c>
    </row>
    <row r="493" spans="1:6" x14ac:dyDescent="0.35">
      <c r="A493" s="21">
        <v>41132101</v>
      </c>
      <c r="B493" t="s">
        <v>368</v>
      </c>
      <c r="C493" s="29">
        <v>226</v>
      </c>
      <c r="D493" s="29">
        <v>0</v>
      </c>
      <c r="E493" s="29">
        <v>0</v>
      </c>
      <c r="F493" s="29">
        <v>226</v>
      </c>
    </row>
    <row r="494" spans="1:6" x14ac:dyDescent="0.35">
      <c r="A494" s="21">
        <v>41134</v>
      </c>
      <c r="B494" t="s">
        <v>370</v>
      </c>
      <c r="C494" s="29">
        <v>12500</v>
      </c>
      <c r="D494" s="29">
        <v>12500</v>
      </c>
      <c r="E494" s="29">
        <v>0</v>
      </c>
      <c r="F494" s="29">
        <v>25000</v>
      </c>
    </row>
    <row r="495" spans="1:6" x14ac:dyDescent="0.35">
      <c r="A495" s="21">
        <v>411341</v>
      </c>
      <c r="B495" t="s">
        <v>370</v>
      </c>
      <c r="C495" s="29">
        <v>12500</v>
      </c>
      <c r="D495" s="29">
        <v>12500</v>
      </c>
      <c r="E495" s="29">
        <v>0</v>
      </c>
      <c r="F495" s="29">
        <v>25000</v>
      </c>
    </row>
    <row r="496" spans="1:6" x14ac:dyDescent="0.35">
      <c r="A496" s="21">
        <v>41134101</v>
      </c>
      <c r="B496" t="s">
        <v>370</v>
      </c>
      <c r="C496" s="29">
        <v>12500</v>
      </c>
      <c r="D496" s="29">
        <v>12500</v>
      </c>
      <c r="E496" s="29">
        <v>0</v>
      </c>
      <c r="F496" s="29">
        <v>25000</v>
      </c>
    </row>
    <row r="497" spans="1:6" x14ac:dyDescent="0.35">
      <c r="A497" s="21">
        <v>42</v>
      </c>
      <c r="B497" t="s">
        <v>371</v>
      </c>
      <c r="C497" s="29">
        <v>1378869.71</v>
      </c>
      <c r="D497" s="29">
        <v>1583437.58</v>
      </c>
      <c r="E497" s="29">
        <v>-201979.59</v>
      </c>
      <c r="F497" s="29">
        <v>2760327.7</v>
      </c>
    </row>
    <row r="498" spans="1:6" x14ac:dyDescent="0.35">
      <c r="A498" s="21">
        <v>421</v>
      </c>
      <c r="B498" t="s">
        <v>372</v>
      </c>
      <c r="C498" s="29">
        <v>782259.4</v>
      </c>
      <c r="D498" s="29">
        <v>796723.78</v>
      </c>
      <c r="E498" s="29">
        <v>-8137.69</v>
      </c>
      <c r="F498" s="29">
        <v>1570845.49</v>
      </c>
    </row>
    <row r="499" spans="1:6" x14ac:dyDescent="0.35">
      <c r="A499" s="21">
        <v>42101</v>
      </c>
      <c r="B499" t="s">
        <v>373</v>
      </c>
      <c r="C499" s="29">
        <v>522247.82</v>
      </c>
      <c r="D499" s="29">
        <v>528271.1</v>
      </c>
      <c r="E499" s="29">
        <v>0</v>
      </c>
      <c r="F499" s="29">
        <v>1050518.92</v>
      </c>
    </row>
    <row r="500" spans="1:6" x14ac:dyDescent="0.35">
      <c r="A500" s="21">
        <v>421011</v>
      </c>
      <c r="B500" t="s">
        <v>374</v>
      </c>
      <c r="C500" s="29">
        <v>522247.82</v>
      </c>
      <c r="D500" s="29">
        <v>528271.1</v>
      </c>
      <c r="E500" s="29">
        <v>0</v>
      </c>
      <c r="F500" s="29">
        <v>1050518.92</v>
      </c>
    </row>
    <row r="501" spans="1:6" x14ac:dyDescent="0.35">
      <c r="A501" s="21">
        <v>42101101</v>
      </c>
      <c r="B501" t="s">
        <v>375</v>
      </c>
      <c r="C501" s="29">
        <v>522247.82</v>
      </c>
      <c r="D501" s="29">
        <v>528271.1</v>
      </c>
      <c r="E501" s="29">
        <v>0</v>
      </c>
      <c r="F501" s="29">
        <v>1050518.92</v>
      </c>
    </row>
    <row r="502" spans="1:6" x14ac:dyDescent="0.35">
      <c r="A502" s="21">
        <v>42103</v>
      </c>
      <c r="B502" t="s">
        <v>291</v>
      </c>
      <c r="C502" s="29">
        <v>126366.15</v>
      </c>
      <c r="D502" s="29">
        <v>127452.63</v>
      </c>
      <c r="E502" s="29">
        <v>0</v>
      </c>
      <c r="F502" s="29">
        <v>253818.78</v>
      </c>
    </row>
    <row r="503" spans="1:6" x14ac:dyDescent="0.35">
      <c r="A503" s="21">
        <v>421031</v>
      </c>
      <c r="B503" t="s">
        <v>378</v>
      </c>
      <c r="C503" s="29">
        <v>126366.15</v>
      </c>
      <c r="D503" s="29">
        <v>127452.63</v>
      </c>
      <c r="E503" s="29">
        <v>0</v>
      </c>
      <c r="F503" s="29">
        <v>253818.78</v>
      </c>
    </row>
    <row r="504" spans="1:6" x14ac:dyDescent="0.35">
      <c r="A504" s="21">
        <v>42103101</v>
      </c>
      <c r="B504" t="s">
        <v>321</v>
      </c>
      <c r="C504" s="29">
        <v>67.709999999999994</v>
      </c>
      <c r="D504" s="29">
        <v>284.44</v>
      </c>
      <c r="E504" s="29">
        <v>0</v>
      </c>
      <c r="F504" s="29">
        <v>352.15</v>
      </c>
    </row>
    <row r="505" spans="1:6" x14ac:dyDescent="0.35">
      <c r="A505" s="21">
        <v>4210310101</v>
      </c>
      <c r="B505" t="s">
        <v>379</v>
      </c>
      <c r="C505" s="29">
        <v>67.709999999999994</v>
      </c>
      <c r="D505" s="29">
        <v>284.44</v>
      </c>
      <c r="E505" s="29">
        <v>0</v>
      </c>
      <c r="F505" s="29">
        <v>352.15</v>
      </c>
    </row>
    <row r="506" spans="1:6" x14ac:dyDescent="0.35">
      <c r="A506" s="21">
        <v>42103102</v>
      </c>
      <c r="B506" t="s">
        <v>292</v>
      </c>
      <c r="C506" s="29">
        <v>86715.08</v>
      </c>
      <c r="D506" s="29">
        <v>87584.83</v>
      </c>
      <c r="E506" s="29">
        <v>0</v>
      </c>
      <c r="F506" s="29">
        <v>174299.91</v>
      </c>
    </row>
    <row r="507" spans="1:6" x14ac:dyDescent="0.35">
      <c r="A507" s="21">
        <v>4210310201</v>
      </c>
      <c r="B507" t="s">
        <v>380</v>
      </c>
      <c r="C507" s="29">
        <v>86545.08</v>
      </c>
      <c r="D507" s="29">
        <v>87414.83</v>
      </c>
      <c r="E507" s="29">
        <v>0</v>
      </c>
      <c r="F507" s="29">
        <v>173959.91</v>
      </c>
    </row>
    <row r="508" spans="1:6" x14ac:dyDescent="0.35">
      <c r="A508" s="21">
        <v>4210310205</v>
      </c>
      <c r="B508" t="s">
        <v>381</v>
      </c>
      <c r="C508" s="29">
        <v>170</v>
      </c>
      <c r="D508" s="29">
        <v>170</v>
      </c>
      <c r="E508" s="29">
        <v>0</v>
      </c>
      <c r="F508" s="29">
        <v>340</v>
      </c>
    </row>
    <row r="509" spans="1:6" x14ac:dyDescent="0.35">
      <c r="A509" s="21">
        <v>42103103</v>
      </c>
      <c r="B509" t="s">
        <v>296</v>
      </c>
      <c r="C509" s="29">
        <v>39583.360000000001</v>
      </c>
      <c r="D509" s="29">
        <v>39583.360000000001</v>
      </c>
      <c r="E509" s="29">
        <v>0</v>
      </c>
      <c r="F509" s="29">
        <v>79166.720000000001</v>
      </c>
    </row>
    <row r="510" spans="1:6" x14ac:dyDescent="0.35">
      <c r="A510" s="21">
        <v>42104</v>
      </c>
      <c r="B510" t="s">
        <v>295</v>
      </c>
      <c r="C510" s="29">
        <v>18577.990000000002</v>
      </c>
      <c r="D510" s="29">
        <v>18580.68</v>
      </c>
      <c r="E510" s="29">
        <v>0</v>
      </c>
      <c r="F510" s="29">
        <v>37158.67</v>
      </c>
    </row>
    <row r="511" spans="1:6" x14ac:dyDescent="0.35">
      <c r="A511" s="21">
        <v>421041</v>
      </c>
      <c r="B511" t="s">
        <v>382</v>
      </c>
      <c r="C511" s="29">
        <v>18577.990000000002</v>
      </c>
      <c r="D511" s="29">
        <v>18580.68</v>
      </c>
      <c r="E511" s="29">
        <v>0</v>
      </c>
      <c r="F511" s="29">
        <v>37158.67</v>
      </c>
    </row>
    <row r="512" spans="1:6" x14ac:dyDescent="0.35">
      <c r="A512" s="21">
        <v>42104101</v>
      </c>
      <c r="B512" t="s">
        <v>383</v>
      </c>
      <c r="C512" s="29">
        <v>18577.990000000002</v>
      </c>
      <c r="D512" s="29">
        <v>18580.68</v>
      </c>
      <c r="E512" s="29">
        <v>0</v>
      </c>
      <c r="F512" s="29">
        <v>37158.67</v>
      </c>
    </row>
    <row r="513" spans="1:6" x14ac:dyDescent="0.35">
      <c r="A513" s="21">
        <v>42106</v>
      </c>
      <c r="B513" t="s">
        <v>384</v>
      </c>
      <c r="C513" s="29">
        <v>782.36</v>
      </c>
      <c r="D513" s="29">
        <v>3552.61</v>
      </c>
      <c r="E513" s="29">
        <v>-2647.2</v>
      </c>
      <c r="F513" s="29">
        <v>1687.77</v>
      </c>
    </row>
    <row r="514" spans="1:6" x14ac:dyDescent="0.35">
      <c r="A514" s="21">
        <v>421061</v>
      </c>
      <c r="B514" t="s">
        <v>385</v>
      </c>
      <c r="C514" s="29">
        <v>782.36</v>
      </c>
      <c r="D514" s="29">
        <v>3552.61</v>
      </c>
      <c r="E514" s="29">
        <v>-2647.2</v>
      </c>
      <c r="F514" s="29">
        <v>1687.77</v>
      </c>
    </row>
    <row r="515" spans="1:6" x14ac:dyDescent="0.35">
      <c r="A515" s="21">
        <v>42106101</v>
      </c>
      <c r="B515" t="s">
        <v>293</v>
      </c>
      <c r="C515" s="29">
        <v>782.36</v>
      </c>
      <c r="D515" s="29">
        <v>3552.61</v>
      </c>
      <c r="E515" s="29">
        <v>-2647.2</v>
      </c>
      <c r="F515" s="29">
        <v>1687.77</v>
      </c>
    </row>
    <row r="516" spans="1:6" x14ac:dyDescent="0.35">
      <c r="A516" s="21">
        <v>42107</v>
      </c>
      <c r="B516" t="s">
        <v>324</v>
      </c>
      <c r="C516" s="29">
        <v>57280.79</v>
      </c>
      <c r="D516" s="29">
        <v>58177.52</v>
      </c>
      <c r="E516" s="29">
        <v>0</v>
      </c>
      <c r="F516" s="29">
        <v>115458.31</v>
      </c>
    </row>
    <row r="517" spans="1:6" x14ac:dyDescent="0.35">
      <c r="A517" s="21">
        <v>421071</v>
      </c>
      <c r="B517" t="s">
        <v>386</v>
      </c>
      <c r="C517" s="29">
        <v>57280.79</v>
      </c>
      <c r="D517" s="29">
        <v>58177.52</v>
      </c>
      <c r="E517" s="29">
        <v>0</v>
      </c>
      <c r="F517" s="29">
        <v>115458.31</v>
      </c>
    </row>
    <row r="518" spans="1:6" x14ac:dyDescent="0.35">
      <c r="A518" s="21">
        <v>42107101</v>
      </c>
      <c r="B518" t="s">
        <v>387</v>
      </c>
      <c r="C518" s="29">
        <v>19998.41</v>
      </c>
      <c r="D518" s="29">
        <v>20283.009999999998</v>
      </c>
      <c r="E518" s="29">
        <v>0</v>
      </c>
      <c r="F518" s="29">
        <v>40281.42</v>
      </c>
    </row>
    <row r="519" spans="1:6" x14ac:dyDescent="0.35">
      <c r="A519" s="21">
        <v>4210710101</v>
      </c>
      <c r="B519" t="s">
        <v>388</v>
      </c>
      <c r="C519" s="29">
        <v>19998.41</v>
      </c>
      <c r="D519" s="29">
        <v>20283.009999999998</v>
      </c>
      <c r="E519" s="29">
        <v>0</v>
      </c>
      <c r="F519" s="29">
        <v>40281.42</v>
      </c>
    </row>
    <row r="520" spans="1:6" x14ac:dyDescent="0.35">
      <c r="A520" s="21">
        <v>42107102</v>
      </c>
      <c r="B520" t="s">
        <v>389</v>
      </c>
      <c r="C520" s="29">
        <v>34615.870000000003</v>
      </c>
      <c r="D520" s="29">
        <v>35190.080000000002</v>
      </c>
      <c r="E520" s="29">
        <v>0</v>
      </c>
      <c r="F520" s="29">
        <v>69805.95</v>
      </c>
    </row>
    <row r="521" spans="1:6" x14ac:dyDescent="0.35">
      <c r="A521" s="21">
        <v>4210710201</v>
      </c>
      <c r="B521" t="s">
        <v>390</v>
      </c>
      <c r="C521" s="29">
        <v>34615.870000000003</v>
      </c>
      <c r="D521" s="29">
        <v>35190.080000000002</v>
      </c>
      <c r="E521" s="29">
        <v>0</v>
      </c>
      <c r="F521" s="29">
        <v>69805.95</v>
      </c>
    </row>
    <row r="522" spans="1:6" x14ac:dyDescent="0.35">
      <c r="A522" s="21">
        <v>42107103</v>
      </c>
      <c r="B522" t="s">
        <v>329</v>
      </c>
      <c r="C522" s="29">
        <v>2666.51</v>
      </c>
      <c r="D522" s="29">
        <v>2704.43</v>
      </c>
      <c r="E522" s="29">
        <v>0</v>
      </c>
      <c r="F522" s="29">
        <v>5370.94</v>
      </c>
    </row>
    <row r="523" spans="1:6" x14ac:dyDescent="0.35">
      <c r="A523" s="21">
        <v>4210710301</v>
      </c>
      <c r="B523" t="s">
        <v>391</v>
      </c>
      <c r="C523" s="29">
        <v>2666.51</v>
      </c>
      <c r="D523" s="29">
        <v>2704.43</v>
      </c>
      <c r="E523" s="29">
        <v>0</v>
      </c>
      <c r="F523" s="29">
        <v>5370.94</v>
      </c>
    </row>
    <row r="524" spans="1:6" x14ac:dyDescent="0.35">
      <c r="A524" s="21">
        <v>42108</v>
      </c>
      <c r="B524" t="s">
        <v>392</v>
      </c>
      <c r="C524" s="29">
        <v>28023</v>
      </c>
      <c r="D524" s="29">
        <v>27825.02</v>
      </c>
      <c r="E524" s="29">
        <v>0</v>
      </c>
      <c r="F524" s="29">
        <v>55848.02</v>
      </c>
    </row>
    <row r="525" spans="1:6" x14ac:dyDescent="0.35">
      <c r="A525" s="21">
        <v>421081</v>
      </c>
      <c r="B525" t="s">
        <v>393</v>
      </c>
      <c r="C525" s="29">
        <v>28023</v>
      </c>
      <c r="D525" s="29">
        <v>27825.02</v>
      </c>
      <c r="E525" s="29">
        <v>0</v>
      </c>
      <c r="F525" s="29">
        <v>55848.02</v>
      </c>
    </row>
    <row r="526" spans="1:6" x14ac:dyDescent="0.35">
      <c r="A526" s="21">
        <v>42108101</v>
      </c>
      <c r="B526" t="s">
        <v>332</v>
      </c>
      <c r="C526" s="29">
        <v>24750.5</v>
      </c>
      <c r="D526" s="29">
        <v>24592.51</v>
      </c>
      <c r="E526" s="29">
        <v>0</v>
      </c>
      <c r="F526" s="29">
        <v>49343.01</v>
      </c>
    </row>
    <row r="527" spans="1:6" x14ac:dyDescent="0.35">
      <c r="A527" s="21">
        <v>4210810112</v>
      </c>
      <c r="B527" t="s">
        <v>624</v>
      </c>
      <c r="C527" s="29">
        <v>24750.5</v>
      </c>
      <c r="D527" s="29">
        <v>24592.51</v>
      </c>
      <c r="E527" s="29">
        <v>0</v>
      </c>
      <c r="F527" s="29">
        <v>49343.01</v>
      </c>
    </row>
    <row r="528" spans="1:6" x14ac:dyDescent="0.35">
      <c r="A528" s="21">
        <v>42108102</v>
      </c>
      <c r="B528" t="s">
        <v>333</v>
      </c>
      <c r="C528" s="29">
        <v>3272.5</v>
      </c>
      <c r="D528" s="29">
        <v>3232.51</v>
      </c>
      <c r="E528" s="29">
        <v>0</v>
      </c>
      <c r="F528" s="29">
        <v>6505.01</v>
      </c>
    </row>
    <row r="529" spans="1:6" x14ac:dyDescent="0.35">
      <c r="A529" s="21">
        <v>4210810212</v>
      </c>
      <c r="B529" t="s">
        <v>624</v>
      </c>
      <c r="C529" s="29">
        <v>3272.5</v>
      </c>
      <c r="D529" s="29">
        <v>3232.51</v>
      </c>
      <c r="E529" s="29">
        <v>0</v>
      </c>
      <c r="F529" s="29">
        <v>6505.01</v>
      </c>
    </row>
    <row r="530" spans="1:6" x14ac:dyDescent="0.35">
      <c r="A530" s="21">
        <v>42109</v>
      </c>
      <c r="B530" t="s">
        <v>627</v>
      </c>
      <c r="C530" s="29">
        <v>0</v>
      </c>
      <c r="D530" s="29">
        <v>5437.18</v>
      </c>
      <c r="E530" s="29">
        <v>-5437.18</v>
      </c>
      <c r="F530" s="29">
        <v>0</v>
      </c>
    </row>
    <row r="531" spans="1:6" x14ac:dyDescent="0.35">
      <c r="A531" s="21">
        <v>421091</v>
      </c>
      <c r="B531" t="s">
        <v>628</v>
      </c>
      <c r="C531" s="29">
        <v>0</v>
      </c>
      <c r="D531" s="29">
        <v>5437.18</v>
      </c>
      <c r="E531" s="29">
        <v>-5437.18</v>
      </c>
      <c r="F531" s="29">
        <v>0</v>
      </c>
    </row>
    <row r="532" spans="1:6" x14ac:dyDescent="0.35">
      <c r="A532" s="21">
        <v>42109101</v>
      </c>
      <c r="B532" t="s">
        <v>629</v>
      </c>
      <c r="C532" s="29">
        <v>0</v>
      </c>
      <c r="D532" s="29">
        <v>5437.18</v>
      </c>
      <c r="E532" s="29">
        <v>-5437.18</v>
      </c>
      <c r="F532" s="29">
        <v>0</v>
      </c>
    </row>
    <row r="533" spans="1:6" x14ac:dyDescent="0.35">
      <c r="A533" s="21">
        <v>42110</v>
      </c>
      <c r="B533" t="s">
        <v>335</v>
      </c>
      <c r="C533" s="29">
        <v>1749.66</v>
      </c>
      <c r="D533" s="29">
        <v>1442.9</v>
      </c>
      <c r="E533" s="29">
        <v>-0.7</v>
      </c>
      <c r="F533" s="29">
        <v>3191.86</v>
      </c>
    </row>
    <row r="534" spans="1:6" x14ac:dyDescent="0.35">
      <c r="A534" s="21">
        <v>421101</v>
      </c>
      <c r="B534" t="s">
        <v>394</v>
      </c>
      <c r="C534" s="29">
        <v>1749.66</v>
      </c>
      <c r="D534" s="29">
        <v>1442.9</v>
      </c>
      <c r="E534" s="29">
        <v>-0.7</v>
      </c>
      <c r="F534" s="29">
        <v>3191.86</v>
      </c>
    </row>
    <row r="535" spans="1:6" x14ac:dyDescent="0.35">
      <c r="A535" s="21">
        <v>42110102</v>
      </c>
      <c r="B535" t="s">
        <v>395</v>
      </c>
      <c r="C535" s="29">
        <v>0</v>
      </c>
      <c r="D535" s="29">
        <v>820</v>
      </c>
      <c r="E535" s="29">
        <v>0</v>
      </c>
      <c r="F535" s="29">
        <v>820</v>
      </c>
    </row>
    <row r="536" spans="1:6" x14ac:dyDescent="0.35">
      <c r="A536" s="21">
        <v>42110103</v>
      </c>
      <c r="B536" t="s">
        <v>396</v>
      </c>
      <c r="C536" s="29">
        <v>1749.66</v>
      </c>
      <c r="D536" s="29">
        <v>622.9</v>
      </c>
      <c r="E536" s="29">
        <v>-0.7</v>
      </c>
      <c r="F536" s="29">
        <v>2371.86</v>
      </c>
    </row>
    <row r="537" spans="1:6" x14ac:dyDescent="0.35">
      <c r="A537" s="21">
        <v>42111</v>
      </c>
      <c r="B537" t="s">
        <v>397</v>
      </c>
      <c r="C537" s="29">
        <v>20191.14</v>
      </c>
      <c r="D537" s="29">
        <v>19721.52</v>
      </c>
      <c r="E537" s="29">
        <v>-52.61</v>
      </c>
      <c r="F537" s="29">
        <v>39860.050000000003</v>
      </c>
    </row>
    <row r="538" spans="1:6" x14ac:dyDescent="0.35">
      <c r="A538" s="21">
        <v>421111</v>
      </c>
      <c r="B538" t="s">
        <v>398</v>
      </c>
      <c r="C538" s="29">
        <v>20191.14</v>
      </c>
      <c r="D538" s="29">
        <v>19721.52</v>
      </c>
      <c r="E538" s="29">
        <v>-52.61</v>
      </c>
      <c r="F538" s="29">
        <v>39860.050000000003</v>
      </c>
    </row>
    <row r="539" spans="1:6" x14ac:dyDescent="0.35">
      <c r="A539" s="21">
        <v>42111101</v>
      </c>
      <c r="B539" t="s">
        <v>337</v>
      </c>
      <c r="C539" s="29">
        <v>20077.91</v>
      </c>
      <c r="D539" s="29">
        <v>19556.66</v>
      </c>
      <c r="E539" s="29">
        <v>0</v>
      </c>
      <c r="F539" s="29">
        <v>39634.57</v>
      </c>
    </row>
    <row r="540" spans="1:6" x14ac:dyDescent="0.35">
      <c r="A540" s="21">
        <v>42111102</v>
      </c>
      <c r="B540" t="s">
        <v>399</v>
      </c>
      <c r="C540" s="29">
        <v>113.23</v>
      </c>
      <c r="D540" s="29">
        <v>164.86</v>
      </c>
      <c r="E540" s="29">
        <v>-52.61</v>
      </c>
      <c r="F540" s="29">
        <v>225.48</v>
      </c>
    </row>
    <row r="541" spans="1:6" x14ac:dyDescent="0.35">
      <c r="A541" s="21">
        <v>42114</v>
      </c>
      <c r="B541" t="s">
        <v>400</v>
      </c>
      <c r="C541" s="29">
        <v>5784.99</v>
      </c>
      <c r="D541" s="29">
        <v>5613.59</v>
      </c>
      <c r="E541" s="29">
        <v>0</v>
      </c>
      <c r="F541" s="29">
        <v>11398.58</v>
      </c>
    </row>
    <row r="542" spans="1:6" x14ac:dyDescent="0.35">
      <c r="A542" s="21">
        <v>421141</v>
      </c>
      <c r="B542" t="s">
        <v>401</v>
      </c>
      <c r="C542" s="29">
        <v>5784.99</v>
      </c>
      <c r="D542" s="29">
        <v>5613.59</v>
      </c>
      <c r="E542" s="29">
        <v>0</v>
      </c>
      <c r="F542" s="29">
        <v>11398.58</v>
      </c>
    </row>
    <row r="543" spans="1:6" x14ac:dyDescent="0.35">
      <c r="A543" s="21">
        <v>42114101</v>
      </c>
      <c r="B543" t="s">
        <v>402</v>
      </c>
      <c r="C543" s="29">
        <v>5784.99</v>
      </c>
      <c r="D543" s="29">
        <v>5613.59</v>
      </c>
      <c r="E543" s="29">
        <v>0</v>
      </c>
      <c r="F543" s="29">
        <v>11398.58</v>
      </c>
    </row>
    <row r="544" spans="1:6" x14ac:dyDescent="0.35">
      <c r="A544" s="21">
        <v>42199</v>
      </c>
      <c r="B544" t="s">
        <v>403</v>
      </c>
      <c r="C544" s="29">
        <v>1255.5</v>
      </c>
      <c r="D544" s="29">
        <v>649.03</v>
      </c>
      <c r="E544" s="29">
        <v>0</v>
      </c>
      <c r="F544" s="29">
        <v>1904.53</v>
      </c>
    </row>
    <row r="545" spans="1:6" x14ac:dyDescent="0.35">
      <c r="A545" s="21">
        <v>421991</v>
      </c>
      <c r="B545" t="s">
        <v>404</v>
      </c>
      <c r="C545" s="29">
        <v>1255.5</v>
      </c>
      <c r="D545" s="29">
        <v>649.03</v>
      </c>
      <c r="E545" s="29">
        <v>0</v>
      </c>
      <c r="F545" s="29">
        <v>1904.53</v>
      </c>
    </row>
    <row r="546" spans="1:6" x14ac:dyDescent="0.35">
      <c r="A546" s="21">
        <v>42199199</v>
      </c>
      <c r="B546" t="s">
        <v>336</v>
      </c>
      <c r="C546" s="29">
        <v>1255.5</v>
      </c>
      <c r="D546" s="29">
        <v>649.03</v>
      </c>
      <c r="E546" s="29">
        <v>0</v>
      </c>
      <c r="F546" s="29">
        <v>1904.53</v>
      </c>
    </row>
    <row r="547" spans="1:6" x14ac:dyDescent="0.35">
      <c r="A547" s="21">
        <v>422</v>
      </c>
      <c r="B547" t="s">
        <v>405</v>
      </c>
      <c r="C547" s="29">
        <v>90140</v>
      </c>
      <c r="D547" s="29">
        <v>84458.4</v>
      </c>
      <c r="E547" s="29">
        <v>-2000</v>
      </c>
      <c r="F547" s="29">
        <v>172598.39999999999</v>
      </c>
    </row>
    <row r="548" spans="1:6" x14ac:dyDescent="0.35">
      <c r="A548" s="21">
        <v>42201</v>
      </c>
      <c r="B548" t="s">
        <v>406</v>
      </c>
      <c r="C548" s="29">
        <v>22340</v>
      </c>
      <c r="D548" s="29">
        <v>15255</v>
      </c>
      <c r="E548" s="29">
        <v>-2000</v>
      </c>
      <c r="F548" s="29">
        <v>35595</v>
      </c>
    </row>
    <row r="549" spans="1:6" x14ac:dyDescent="0.35">
      <c r="A549" s="21">
        <v>422011</v>
      </c>
      <c r="B549" t="s">
        <v>407</v>
      </c>
      <c r="C549" s="29">
        <v>22340</v>
      </c>
      <c r="D549" s="29">
        <v>15255</v>
      </c>
      <c r="E549" s="29">
        <v>-2000</v>
      </c>
      <c r="F549" s="29">
        <v>35595</v>
      </c>
    </row>
    <row r="550" spans="1:6" x14ac:dyDescent="0.35">
      <c r="A550" s="21">
        <v>42201101</v>
      </c>
      <c r="B550" t="s">
        <v>406</v>
      </c>
      <c r="C550" s="29">
        <v>22340</v>
      </c>
      <c r="D550" s="29">
        <v>15255</v>
      </c>
      <c r="E550" s="29">
        <v>-2000</v>
      </c>
      <c r="F550" s="29">
        <v>35595</v>
      </c>
    </row>
    <row r="551" spans="1:6" x14ac:dyDescent="0.35">
      <c r="A551" s="21">
        <v>42299</v>
      </c>
      <c r="B551" t="s">
        <v>408</v>
      </c>
      <c r="C551" s="29">
        <v>67800</v>
      </c>
      <c r="D551" s="29">
        <v>69203.399999999994</v>
      </c>
      <c r="E551" s="29">
        <v>0</v>
      </c>
      <c r="F551" s="29">
        <v>137003.4</v>
      </c>
    </row>
    <row r="552" spans="1:6" x14ac:dyDescent="0.35">
      <c r="A552" s="21">
        <v>422991</v>
      </c>
      <c r="B552" t="s">
        <v>409</v>
      </c>
      <c r="C552" s="29">
        <v>67800</v>
      </c>
      <c r="D552" s="29">
        <v>69203.399999999994</v>
      </c>
      <c r="E552" s="29">
        <v>0</v>
      </c>
      <c r="F552" s="29">
        <v>137003.4</v>
      </c>
    </row>
    <row r="553" spans="1:6" x14ac:dyDescent="0.35">
      <c r="A553" s="21">
        <v>42299101</v>
      </c>
      <c r="B553" t="s">
        <v>408</v>
      </c>
      <c r="C553" s="29">
        <v>0</v>
      </c>
      <c r="D553" s="29">
        <v>1403.4</v>
      </c>
      <c r="E553" s="29">
        <v>0</v>
      </c>
      <c r="F553" s="29">
        <v>1403.4</v>
      </c>
    </row>
    <row r="554" spans="1:6" x14ac:dyDescent="0.35">
      <c r="A554" s="21">
        <v>42299102</v>
      </c>
      <c r="B554" t="s">
        <v>410</v>
      </c>
      <c r="C554" s="29">
        <v>67800</v>
      </c>
      <c r="D554" s="29">
        <v>67800</v>
      </c>
      <c r="E554" s="29">
        <v>0</v>
      </c>
      <c r="F554" s="29">
        <v>135600</v>
      </c>
    </row>
    <row r="555" spans="1:6" x14ac:dyDescent="0.35">
      <c r="A555" s="21">
        <v>423</v>
      </c>
      <c r="B555" t="s">
        <v>411</v>
      </c>
      <c r="C555" s="29">
        <v>393414.59</v>
      </c>
      <c r="D555" s="29">
        <v>603211.59</v>
      </c>
      <c r="E555" s="29">
        <v>-189629.66</v>
      </c>
      <c r="F555" s="29">
        <v>806996.52</v>
      </c>
    </row>
    <row r="556" spans="1:6" x14ac:dyDescent="0.35">
      <c r="A556" s="21">
        <v>42304</v>
      </c>
      <c r="B556" t="s">
        <v>412</v>
      </c>
      <c r="C556" s="29">
        <v>55134.7</v>
      </c>
      <c r="D556" s="29">
        <v>57970.9</v>
      </c>
      <c r="E556" s="29">
        <v>0</v>
      </c>
      <c r="F556" s="29">
        <v>113105.60000000001</v>
      </c>
    </row>
    <row r="557" spans="1:6" x14ac:dyDescent="0.35">
      <c r="A557" s="21">
        <v>423041</v>
      </c>
      <c r="B557" t="s">
        <v>413</v>
      </c>
      <c r="C557" s="29">
        <v>55134.7</v>
      </c>
      <c r="D557" s="29">
        <v>57970.9</v>
      </c>
      <c r="E557" s="29">
        <v>0</v>
      </c>
      <c r="F557" s="29">
        <v>113105.60000000001</v>
      </c>
    </row>
    <row r="558" spans="1:6" x14ac:dyDescent="0.35">
      <c r="A558" s="21">
        <v>42304101</v>
      </c>
      <c r="B558" t="s">
        <v>414</v>
      </c>
      <c r="C558" s="29">
        <v>55134.7</v>
      </c>
      <c r="D558" s="29">
        <v>53857.7</v>
      </c>
      <c r="E558" s="29">
        <v>0</v>
      </c>
      <c r="F558" s="29">
        <v>108992.4</v>
      </c>
    </row>
    <row r="559" spans="1:6" x14ac:dyDescent="0.35">
      <c r="A559" s="21">
        <v>42304105</v>
      </c>
      <c r="B559" t="s">
        <v>631</v>
      </c>
      <c r="C559" s="29">
        <v>0</v>
      </c>
      <c r="D559" s="29">
        <v>4113.2</v>
      </c>
      <c r="E559" s="29">
        <v>0</v>
      </c>
      <c r="F559" s="29">
        <v>4113.2</v>
      </c>
    </row>
    <row r="560" spans="1:6" x14ac:dyDescent="0.35">
      <c r="A560" s="21">
        <v>42305</v>
      </c>
      <c r="B560" t="s">
        <v>416</v>
      </c>
      <c r="C560" s="29">
        <v>14204.6</v>
      </c>
      <c r="D560" s="29">
        <v>29134.71</v>
      </c>
      <c r="E560" s="29">
        <v>-14389.45</v>
      </c>
      <c r="F560" s="29">
        <v>28949.86</v>
      </c>
    </row>
    <row r="561" spans="1:6" x14ac:dyDescent="0.35">
      <c r="A561" s="21">
        <v>423051</v>
      </c>
      <c r="B561" t="s">
        <v>417</v>
      </c>
      <c r="C561" s="29">
        <v>14204.6</v>
      </c>
      <c r="D561" s="29">
        <v>29134.71</v>
      </c>
      <c r="E561" s="29">
        <v>-14389.45</v>
      </c>
      <c r="F561" s="29">
        <v>28949.86</v>
      </c>
    </row>
    <row r="562" spans="1:6" x14ac:dyDescent="0.35">
      <c r="A562" s="21">
        <v>42305101</v>
      </c>
      <c r="B562" t="s">
        <v>418</v>
      </c>
      <c r="C562" s="29">
        <v>14050.36</v>
      </c>
      <c r="D562" s="29">
        <v>28980.47</v>
      </c>
      <c r="E562" s="29">
        <v>-14389.45</v>
      </c>
      <c r="F562" s="29">
        <v>28641.38</v>
      </c>
    </row>
    <row r="563" spans="1:6" x14ac:dyDescent="0.35">
      <c r="A563" s="21">
        <v>4230510101</v>
      </c>
      <c r="B563" t="s">
        <v>419</v>
      </c>
      <c r="C563" s="29">
        <v>14050.36</v>
      </c>
      <c r="D563" s="29">
        <v>28980.47</v>
      </c>
      <c r="E563" s="29">
        <v>-14389.45</v>
      </c>
      <c r="F563" s="29">
        <v>28641.38</v>
      </c>
    </row>
    <row r="564" spans="1:6" x14ac:dyDescent="0.35">
      <c r="A564" s="21">
        <v>42305102</v>
      </c>
      <c r="B564" t="s">
        <v>420</v>
      </c>
      <c r="C564" s="29">
        <v>154.24</v>
      </c>
      <c r="D564" s="29">
        <v>154.24</v>
      </c>
      <c r="E564" s="29">
        <v>0</v>
      </c>
      <c r="F564" s="29">
        <v>308.48</v>
      </c>
    </row>
    <row r="565" spans="1:6" x14ac:dyDescent="0.35">
      <c r="A565" s="21">
        <v>4230510201</v>
      </c>
      <c r="B565" t="s">
        <v>419</v>
      </c>
      <c r="C565" s="29">
        <v>154.24</v>
      </c>
      <c r="D565" s="29">
        <v>154.24</v>
      </c>
      <c r="E565" s="29">
        <v>0</v>
      </c>
      <c r="F565" s="29">
        <v>308.48</v>
      </c>
    </row>
    <row r="566" spans="1:6" x14ac:dyDescent="0.35">
      <c r="A566" s="21">
        <v>42308</v>
      </c>
      <c r="B566" t="s">
        <v>422</v>
      </c>
      <c r="C566" s="29">
        <v>18489.86</v>
      </c>
      <c r="D566" s="29">
        <v>20564.23</v>
      </c>
      <c r="E566" s="29">
        <v>-2141.11</v>
      </c>
      <c r="F566" s="29">
        <v>36912.980000000003</v>
      </c>
    </row>
    <row r="567" spans="1:6" x14ac:dyDescent="0.35">
      <c r="A567" s="21">
        <v>423081</v>
      </c>
      <c r="B567" t="s">
        <v>423</v>
      </c>
      <c r="C567" s="29">
        <v>18489.86</v>
      </c>
      <c r="D567" s="29">
        <v>20564.23</v>
      </c>
      <c r="E567" s="29">
        <v>-2141.11</v>
      </c>
      <c r="F567" s="29">
        <v>36912.980000000003</v>
      </c>
    </row>
    <row r="568" spans="1:6" x14ac:dyDescent="0.35">
      <c r="A568" s="21">
        <v>42308101</v>
      </c>
      <c r="B568" t="s">
        <v>357</v>
      </c>
      <c r="C568" s="29">
        <v>18489.86</v>
      </c>
      <c r="D568" s="29">
        <v>20564.23</v>
      </c>
      <c r="E568" s="29">
        <v>-2141.11</v>
      </c>
      <c r="F568" s="29">
        <v>36912.980000000003</v>
      </c>
    </row>
    <row r="569" spans="1:6" x14ac:dyDescent="0.35">
      <c r="A569" s="21">
        <v>42309</v>
      </c>
      <c r="B569" t="s">
        <v>424</v>
      </c>
      <c r="C569" s="29">
        <v>6482.05</v>
      </c>
      <c r="D569" s="29">
        <v>8827.8700000000008</v>
      </c>
      <c r="E569" s="29">
        <v>-2300</v>
      </c>
      <c r="F569" s="29">
        <v>13009.92</v>
      </c>
    </row>
    <row r="570" spans="1:6" x14ac:dyDescent="0.35">
      <c r="A570" s="21">
        <v>423091</v>
      </c>
      <c r="B570" t="s">
        <v>425</v>
      </c>
      <c r="C570" s="29">
        <v>6482.05</v>
      </c>
      <c r="D570" s="29">
        <v>8827.8700000000008</v>
      </c>
      <c r="E570" s="29">
        <v>-2300</v>
      </c>
      <c r="F570" s="29">
        <v>13009.92</v>
      </c>
    </row>
    <row r="571" spans="1:6" x14ac:dyDescent="0.35">
      <c r="A571" s="21">
        <v>42309101</v>
      </c>
      <c r="B571" t="s">
        <v>419</v>
      </c>
      <c r="C571" s="29">
        <v>5333.61</v>
      </c>
      <c r="D571" s="29">
        <v>4878.83</v>
      </c>
      <c r="E571" s="29">
        <v>0</v>
      </c>
      <c r="F571" s="29">
        <v>10212.44</v>
      </c>
    </row>
    <row r="572" spans="1:6" x14ac:dyDescent="0.35">
      <c r="A572" s="21">
        <v>4230910103</v>
      </c>
      <c r="B572" t="s">
        <v>426</v>
      </c>
      <c r="C572" s="29">
        <v>2700</v>
      </c>
      <c r="D572" s="29">
        <v>2700</v>
      </c>
      <c r="E572" s="29">
        <v>0</v>
      </c>
      <c r="F572" s="29">
        <v>5400</v>
      </c>
    </row>
    <row r="573" spans="1:6" x14ac:dyDescent="0.35">
      <c r="A573" s="21">
        <v>4230910199</v>
      </c>
      <c r="B573" t="s">
        <v>47</v>
      </c>
      <c r="C573" s="29">
        <v>2633.61</v>
      </c>
      <c r="D573" s="29">
        <v>2178.83</v>
      </c>
      <c r="E573" s="29">
        <v>0</v>
      </c>
      <c r="F573" s="29">
        <v>4812.4399999999996</v>
      </c>
    </row>
    <row r="574" spans="1:6" x14ac:dyDescent="0.35">
      <c r="A574" s="21">
        <v>42309102</v>
      </c>
      <c r="B574" t="s">
        <v>421</v>
      </c>
      <c r="C574" s="29">
        <v>1148.44</v>
      </c>
      <c r="D574" s="29">
        <v>3949.04</v>
      </c>
      <c r="E574" s="29">
        <v>-2300</v>
      </c>
      <c r="F574" s="29">
        <v>2797.48</v>
      </c>
    </row>
    <row r="575" spans="1:6" x14ac:dyDescent="0.35">
      <c r="A575" s="21">
        <v>4230910202</v>
      </c>
      <c r="B575" t="s">
        <v>427</v>
      </c>
      <c r="C575" s="29">
        <v>1148.44</v>
      </c>
      <c r="D575" s="29">
        <v>3949.04</v>
      </c>
      <c r="E575" s="29">
        <v>-2300</v>
      </c>
      <c r="F575" s="29">
        <v>2797.48</v>
      </c>
    </row>
    <row r="576" spans="1:6" x14ac:dyDescent="0.35">
      <c r="A576" s="21">
        <v>42310</v>
      </c>
      <c r="B576" t="s">
        <v>428</v>
      </c>
      <c r="C576" s="29">
        <v>33946.32</v>
      </c>
      <c r="D576" s="29">
        <v>97307.69</v>
      </c>
      <c r="E576" s="29">
        <v>-48682.54</v>
      </c>
      <c r="F576" s="29">
        <v>82571.47</v>
      </c>
    </row>
    <row r="577" spans="1:6" x14ac:dyDescent="0.35">
      <c r="A577" s="21">
        <v>423101</v>
      </c>
      <c r="B577" t="s">
        <v>429</v>
      </c>
      <c r="C577" s="29">
        <v>33946.32</v>
      </c>
      <c r="D577" s="29">
        <v>97307.69</v>
      </c>
      <c r="E577" s="29">
        <v>-48682.54</v>
      </c>
      <c r="F577" s="29">
        <v>82571.47</v>
      </c>
    </row>
    <row r="578" spans="1:6" x14ac:dyDescent="0.35">
      <c r="A578" s="21">
        <v>42310101</v>
      </c>
      <c r="B578" t="s">
        <v>430</v>
      </c>
      <c r="C578" s="29">
        <v>10936</v>
      </c>
      <c r="D578" s="29">
        <v>5286</v>
      </c>
      <c r="E578" s="29">
        <v>0</v>
      </c>
      <c r="F578" s="29">
        <v>16222</v>
      </c>
    </row>
    <row r="579" spans="1:6" x14ac:dyDescent="0.35">
      <c r="A579" s="21">
        <v>42310102</v>
      </c>
      <c r="B579" t="s">
        <v>431</v>
      </c>
      <c r="C579" s="29">
        <v>0</v>
      </c>
      <c r="D579" s="29">
        <v>57268.97</v>
      </c>
      <c r="E579" s="29">
        <v>-42976.98</v>
      </c>
      <c r="F579" s="29">
        <v>14291.99</v>
      </c>
    </row>
    <row r="580" spans="1:6" x14ac:dyDescent="0.35">
      <c r="A580" s="21">
        <v>42310103</v>
      </c>
      <c r="B580" t="s">
        <v>47</v>
      </c>
      <c r="C580" s="29">
        <v>3985.73</v>
      </c>
      <c r="D580" s="29">
        <v>13312.2</v>
      </c>
      <c r="E580" s="29">
        <v>-5705.56</v>
      </c>
      <c r="F580" s="29">
        <v>11592.37</v>
      </c>
    </row>
    <row r="581" spans="1:6" x14ac:dyDescent="0.35">
      <c r="A581" s="21">
        <v>42310104</v>
      </c>
      <c r="B581" t="s">
        <v>432</v>
      </c>
      <c r="C581" s="29">
        <v>19024.59</v>
      </c>
      <c r="D581" s="29">
        <v>21440.52</v>
      </c>
      <c r="E581" s="29">
        <v>0</v>
      </c>
      <c r="F581" s="29">
        <v>40465.11</v>
      </c>
    </row>
    <row r="582" spans="1:6" x14ac:dyDescent="0.35">
      <c r="A582" s="21">
        <v>42311</v>
      </c>
      <c r="B582" t="s">
        <v>433</v>
      </c>
      <c r="C582" s="29">
        <v>16971.060000000001</v>
      </c>
      <c r="D582" s="29">
        <v>35243.980000000003</v>
      </c>
      <c r="E582" s="29">
        <v>-20490.07</v>
      </c>
      <c r="F582" s="29">
        <v>31724.97</v>
      </c>
    </row>
    <row r="583" spans="1:6" x14ac:dyDescent="0.35">
      <c r="A583" s="21">
        <v>423111</v>
      </c>
      <c r="B583" t="s">
        <v>434</v>
      </c>
      <c r="C583" s="29">
        <v>16971.060000000001</v>
      </c>
      <c r="D583" s="29">
        <v>35243.980000000003</v>
      </c>
      <c r="E583" s="29">
        <v>-20490.07</v>
      </c>
      <c r="F583" s="29">
        <v>31724.97</v>
      </c>
    </row>
    <row r="584" spans="1:6" x14ac:dyDescent="0.35">
      <c r="A584" s="21">
        <v>42311101</v>
      </c>
      <c r="B584" t="s">
        <v>435</v>
      </c>
      <c r="C584" s="29">
        <v>15224.78</v>
      </c>
      <c r="D584" s="29">
        <v>32279.18</v>
      </c>
      <c r="E584" s="29">
        <v>-18747.78</v>
      </c>
      <c r="F584" s="29">
        <v>28756.18</v>
      </c>
    </row>
    <row r="585" spans="1:6" x14ac:dyDescent="0.35">
      <c r="A585" s="21">
        <v>4231110101</v>
      </c>
      <c r="B585" t="s">
        <v>357</v>
      </c>
      <c r="C585" s="29">
        <v>15224.78</v>
      </c>
      <c r="D585" s="29">
        <v>32279.18</v>
      </c>
      <c r="E585" s="29">
        <v>-18747.78</v>
      </c>
      <c r="F585" s="29">
        <v>28756.18</v>
      </c>
    </row>
    <row r="586" spans="1:6" x14ac:dyDescent="0.35">
      <c r="A586" s="21">
        <v>42311102</v>
      </c>
      <c r="B586" t="s">
        <v>436</v>
      </c>
      <c r="C586" s="29">
        <v>1746.28</v>
      </c>
      <c r="D586" s="29">
        <v>2964.8</v>
      </c>
      <c r="E586" s="29">
        <v>-1742.29</v>
      </c>
      <c r="F586" s="29">
        <v>2968.79</v>
      </c>
    </row>
    <row r="587" spans="1:6" x14ac:dyDescent="0.35">
      <c r="A587" s="21">
        <v>4231110201</v>
      </c>
      <c r="B587" t="s">
        <v>357</v>
      </c>
      <c r="C587" s="29">
        <v>1630.78</v>
      </c>
      <c r="D587" s="29">
        <v>2604.44</v>
      </c>
      <c r="E587" s="29">
        <v>-1495.89</v>
      </c>
      <c r="F587" s="29">
        <v>2739.33</v>
      </c>
    </row>
    <row r="588" spans="1:6" x14ac:dyDescent="0.35">
      <c r="A588" s="21">
        <v>4231110202</v>
      </c>
      <c r="B588" t="s">
        <v>421</v>
      </c>
      <c r="C588" s="29">
        <v>115.5</v>
      </c>
      <c r="D588" s="29">
        <v>360.36</v>
      </c>
      <c r="E588" s="29">
        <v>-246.4</v>
      </c>
      <c r="F588" s="29">
        <v>229.46</v>
      </c>
    </row>
    <row r="589" spans="1:6" x14ac:dyDescent="0.35">
      <c r="A589" s="21">
        <v>42312</v>
      </c>
      <c r="B589" t="s">
        <v>437</v>
      </c>
      <c r="C589" s="29">
        <v>24134.29</v>
      </c>
      <c r="D589" s="29">
        <v>85810.76</v>
      </c>
      <c r="E589" s="29">
        <v>-35694.6</v>
      </c>
      <c r="F589" s="29">
        <v>74250.45</v>
      </c>
    </row>
    <row r="590" spans="1:6" x14ac:dyDescent="0.35">
      <c r="A590" s="21">
        <v>423121</v>
      </c>
      <c r="B590" t="s">
        <v>438</v>
      </c>
      <c r="C590" s="29">
        <v>24134.29</v>
      </c>
      <c r="D590" s="29">
        <v>85810.76</v>
      </c>
      <c r="E590" s="29">
        <v>-35694.6</v>
      </c>
      <c r="F590" s="29">
        <v>74250.45</v>
      </c>
    </row>
    <row r="591" spans="1:6" x14ac:dyDescent="0.35">
      <c r="A591" s="21">
        <v>42312101</v>
      </c>
      <c r="B591" t="s">
        <v>357</v>
      </c>
      <c r="C591" s="29">
        <v>24134.29</v>
      </c>
      <c r="D591" s="29">
        <v>85810.76</v>
      </c>
      <c r="E591" s="29">
        <v>-35694.6</v>
      </c>
      <c r="F591" s="29">
        <v>74250.45</v>
      </c>
    </row>
    <row r="592" spans="1:6" x14ac:dyDescent="0.35">
      <c r="A592" s="21">
        <v>4231210101</v>
      </c>
      <c r="B592" t="s">
        <v>439</v>
      </c>
      <c r="C592" s="29">
        <v>4375.84</v>
      </c>
      <c r="D592" s="29">
        <v>9098.75</v>
      </c>
      <c r="E592" s="29">
        <v>-4607.16</v>
      </c>
      <c r="F592" s="29">
        <v>8867.43</v>
      </c>
    </row>
    <row r="593" spans="1:6" x14ac:dyDescent="0.35">
      <c r="A593" s="21">
        <v>4231210103</v>
      </c>
      <c r="B593" t="s">
        <v>440</v>
      </c>
      <c r="C593" s="29">
        <v>3317.14</v>
      </c>
      <c r="D593" s="29">
        <v>10376.81</v>
      </c>
      <c r="E593" s="29">
        <v>-7023.7</v>
      </c>
      <c r="F593" s="29">
        <v>6670.25</v>
      </c>
    </row>
    <row r="594" spans="1:6" x14ac:dyDescent="0.35">
      <c r="A594" s="21">
        <v>4231210104</v>
      </c>
      <c r="B594" t="s">
        <v>441</v>
      </c>
      <c r="C594" s="29">
        <v>8534.3799999999992</v>
      </c>
      <c r="D594" s="29">
        <v>20903.8</v>
      </c>
      <c r="E594" s="29">
        <v>-7364.07</v>
      </c>
      <c r="F594" s="29">
        <v>22074.11</v>
      </c>
    </row>
    <row r="595" spans="1:6" x14ac:dyDescent="0.35">
      <c r="A595" s="21">
        <v>4231210107</v>
      </c>
      <c r="B595" t="s">
        <v>688</v>
      </c>
      <c r="C595" s="29">
        <v>0</v>
      </c>
      <c r="D595" s="29">
        <v>452</v>
      </c>
      <c r="E595" s="29">
        <v>0</v>
      </c>
      <c r="F595" s="29">
        <v>452</v>
      </c>
    </row>
    <row r="596" spans="1:6" x14ac:dyDescent="0.35">
      <c r="A596" s="21">
        <v>4231210108</v>
      </c>
      <c r="B596" t="s">
        <v>689</v>
      </c>
      <c r="C596" s="29">
        <v>0</v>
      </c>
      <c r="D596" s="29">
        <v>282.5</v>
      </c>
      <c r="E596" s="29">
        <v>0</v>
      </c>
      <c r="F596" s="29">
        <v>282.5</v>
      </c>
    </row>
    <row r="597" spans="1:6" x14ac:dyDescent="0.35">
      <c r="A597" s="21">
        <v>4231210110</v>
      </c>
      <c r="B597" t="s">
        <v>690</v>
      </c>
      <c r="C597" s="29">
        <v>0</v>
      </c>
      <c r="D597" s="29">
        <v>7749.31</v>
      </c>
      <c r="E597" s="29">
        <v>0</v>
      </c>
      <c r="F597" s="29">
        <v>7749.31</v>
      </c>
    </row>
    <row r="598" spans="1:6" x14ac:dyDescent="0.35">
      <c r="A598" s="21">
        <v>4231210199</v>
      </c>
      <c r="B598" t="s">
        <v>442</v>
      </c>
      <c r="C598" s="29">
        <v>7906.93</v>
      </c>
      <c r="D598" s="29">
        <v>36947.589999999997</v>
      </c>
      <c r="E598" s="29">
        <v>-16699.669999999998</v>
      </c>
      <c r="F598" s="29">
        <v>28154.85</v>
      </c>
    </row>
    <row r="599" spans="1:6" x14ac:dyDescent="0.35">
      <c r="A599" s="21">
        <v>42313</v>
      </c>
      <c r="B599" t="s">
        <v>258</v>
      </c>
      <c r="C599" s="29">
        <v>4237.49</v>
      </c>
      <c r="D599" s="29">
        <v>8474.98</v>
      </c>
      <c r="E599" s="29">
        <v>-4237.49</v>
      </c>
      <c r="F599" s="29">
        <v>8474.98</v>
      </c>
    </row>
    <row r="600" spans="1:6" x14ac:dyDescent="0.35">
      <c r="A600" s="21">
        <v>423131</v>
      </c>
      <c r="B600" t="s">
        <v>443</v>
      </c>
      <c r="C600" s="29">
        <v>4237.49</v>
      </c>
      <c r="D600" s="29">
        <v>8474.98</v>
      </c>
      <c r="E600" s="29">
        <v>-4237.49</v>
      </c>
      <c r="F600" s="29">
        <v>8474.98</v>
      </c>
    </row>
    <row r="601" spans="1:6" x14ac:dyDescent="0.35">
      <c r="A601" s="21">
        <v>42313101</v>
      </c>
      <c r="B601" t="s">
        <v>259</v>
      </c>
      <c r="C601" s="29">
        <v>3201.66</v>
      </c>
      <c r="D601" s="29">
        <v>6403.32</v>
      </c>
      <c r="E601" s="29">
        <v>-3201.66</v>
      </c>
      <c r="F601" s="29">
        <v>6403.32</v>
      </c>
    </row>
    <row r="602" spans="1:6" x14ac:dyDescent="0.35">
      <c r="A602" s="21">
        <v>4231310101</v>
      </c>
      <c r="B602" t="s">
        <v>357</v>
      </c>
      <c r="C602" s="29">
        <v>3201.66</v>
      </c>
      <c r="D602" s="29">
        <v>6403.32</v>
      </c>
      <c r="E602" s="29">
        <v>-3201.66</v>
      </c>
      <c r="F602" s="29">
        <v>6403.32</v>
      </c>
    </row>
    <row r="603" spans="1:6" x14ac:dyDescent="0.35">
      <c r="A603" s="21">
        <v>42313102</v>
      </c>
      <c r="B603" t="s">
        <v>444</v>
      </c>
      <c r="C603" s="29">
        <v>1035.83</v>
      </c>
      <c r="D603" s="29">
        <v>2071.66</v>
      </c>
      <c r="E603" s="29">
        <v>-1035.83</v>
      </c>
      <c r="F603" s="29">
        <v>2071.66</v>
      </c>
    </row>
    <row r="604" spans="1:6" x14ac:dyDescent="0.35">
      <c r="A604" s="21">
        <v>4231310201</v>
      </c>
      <c r="B604" t="s">
        <v>357</v>
      </c>
      <c r="C604" s="29">
        <v>1035.83</v>
      </c>
      <c r="D604" s="29">
        <v>2071.66</v>
      </c>
      <c r="E604" s="29">
        <v>-1035.83</v>
      </c>
      <c r="F604" s="29">
        <v>2071.66</v>
      </c>
    </row>
    <row r="605" spans="1:6" x14ac:dyDescent="0.35">
      <c r="A605" s="21">
        <v>42315</v>
      </c>
      <c r="B605" t="s">
        <v>445</v>
      </c>
      <c r="C605" s="29">
        <v>79919.16</v>
      </c>
      <c r="D605" s="29">
        <v>108348.22</v>
      </c>
      <c r="E605" s="29">
        <v>-26868.73</v>
      </c>
      <c r="F605" s="29">
        <v>161398.65</v>
      </c>
    </row>
    <row r="606" spans="1:6" x14ac:dyDescent="0.35">
      <c r="A606" s="21">
        <v>423151</v>
      </c>
      <c r="B606" t="s">
        <v>446</v>
      </c>
      <c r="C606" s="29">
        <v>79919.16</v>
      </c>
      <c r="D606" s="29">
        <v>108348.22</v>
      </c>
      <c r="E606" s="29">
        <v>-26868.73</v>
      </c>
      <c r="F606" s="29">
        <v>161398.65</v>
      </c>
    </row>
    <row r="607" spans="1:6" x14ac:dyDescent="0.35">
      <c r="A607" s="21">
        <v>42315102</v>
      </c>
      <c r="B607" t="s">
        <v>447</v>
      </c>
      <c r="C607" s="29">
        <v>7340.2</v>
      </c>
      <c r="D607" s="29">
        <v>1682.42</v>
      </c>
      <c r="E607" s="29">
        <v>0</v>
      </c>
      <c r="F607" s="29">
        <v>9022.6200000000008</v>
      </c>
    </row>
    <row r="608" spans="1:6" x14ac:dyDescent="0.35">
      <c r="A608" s="21">
        <v>4231510203</v>
      </c>
      <c r="B608" t="s">
        <v>448</v>
      </c>
      <c r="C608" s="29">
        <v>7340.2</v>
      </c>
      <c r="D608" s="29">
        <v>1682.42</v>
      </c>
      <c r="E608" s="29">
        <v>0</v>
      </c>
      <c r="F608" s="29">
        <v>9022.6200000000008</v>
      </c>
    </row>
    <row r="609" spans="1:6" x14ac:dyDescent="0.35">
      <c r="A609" s="21">
        <v>42315103</v>
      </c>
      <c r="B609" t="s">
        <v>691</v>
      </c>
      <c r="C609" s="29">
        <v>0</v>
      </c>
      <c r="D609" s="29">
        <v>3189</v>
      </c>
      <c r="E609" s="29">
        <v>0</v>
      </c>
      <c r="F609" s="29">
        <v>3189</v>
      </c>
    </row>
    <row r="610" spans="1:6" x14ac:dyDescent="0.35">
      <c r="A610" s="21">
        <v>4231510302</v>
      </c>
      <c r="B610" t="s">
        <v>449</v>
      </c>
      <c r="C610" s="29">
        <v>0</v>
      </c>
      <c r="D610" s="29">
        <v>3189</v>
      </c>
      <c r="E610" s="29">
        <v>0</v>
      </c>
      <c r="F610" s="29">
        <v>3189</v>
      </c>
    </row>
    <row r="611" spans="1:6" x14ac:dyDescent="0.35">
      <c r="A611" s="21">
        <v>42315104</v>
      </c>
      <c r="B611" t="s">
        <v>450</v>
      </c>
      <c r="C611" s="29">
        <v>0</v>
      </c>
      <c r="D611" s="29">
        <v>18100</v>
      </c>
      <c r="E611" s="29">
        <v>-18600</v>
      </c>
      <c r="F611" s="29">
        <v>-500</v>
      </c>
    </row>
    <row r="612" spans="1:6" x14ac:dyDescent="0.35">
      <c r="A612" s="21">
        <v>4231510402</v>
      </c>
      <c r="B612" t="s">
        <v>449</v>
      </c>
      <c r="C612" s="29">
        <v>0</v>
      </c>
      <c r="D612" s="29">
        <v>18100</v>
      </c>
      <c r="E612" s="29">
        <v>-18600</v>
      </c>
      <c r="F612" s="29">
        <v>-500</v>
      </c>
    </row>
    <row r="613" spans="1:6" x14ac:dyDescent="0.35">
      <c r="A613" s="21">
        <v>42315108</v>
      </c>
      <c r="B613" t="s">
        <v>47</v>
      </c>
      <c r="C613" s="29">
        <v>72578.960000000006</v>
      </c>
      <c r="D613" s="29">
        <v>73695.199999999997</v>
      </c>
      <c r="E613" s="29">
        <v>-6870.13</v>
      </c>
      <c r="F613" s="29">
        <v>139404.03</v>
      </c>
    </row>
    <row r="614" spans="1:6" x14ac:dyDescent="0.35">
      <c r="A614" s="21">
        <v>42315111</v>
      </c>
      <c r="B614" t="s">
        <v>692</v>
      </c>
      <c r="C614" s="29">
        <v>0</v>
      </c>
      <c r="D614" s="29">
        <v>11681.6</v>
      </c>
      <c r="E614" s="29">
        <v>-1398.6</v>
      </c>
      <c r="F614" s="29">
        <v>10283</v>
      </c>
    </row>
    <row r="615" spans="1:6" x14ac:dyDescent="0.35">
      <c r="A615" s="21">
        <v>4231511101</v>
      </c>
      <c r="B615" t="s">
        <v>693</v>
      </c>
      <c r="C615" s="29">
        <v>0</v>
      </c>
      <c r="D615" s="29">
        <v>11681.6</v>
      </c>
      <c r="E615" s="29">
        <v>-1398.6</v>
      </c>
      <c r="F615" s="29">
        <v>10283</v>
      </c>
    </row>
    <row r="616" spans="1:6" x14ac:dyDescent="0.35">
      <c r="A616" s="21">
        <v>42316</v>
      </c>
      <c r="B616" t="s">
        <v>451</v>
      </c>
      <c r="C616" s="29">
        <v>698.66</v>
      </c>
      <c r="D616" s="29">
        <v>285.33999999999997</v>
      </c>
      <c r="E616" s="29">
        <v>-201.11</v>
      </c>
      <c r="F616" s="29">
        <v>782.89</v>
      </c>
    </row>
    <row r="617" spans="1:6" x14ac:dyDescent="0.35">
      <c r="A617" s="21">
        <v>423161</v>
      </c>
      <c r="B617" t="s">
        <v>452</v>
      </c>
      <c r="C617" s="29">
        <v>698.66</v>
      </c>
      <c r="D617" s="29">
        <v>285.33999999999997</v>
      </c>
      <c r="E617" s="29">
        <v>-201.11</v>
      </c>
      <c r="F617" s="29">
        <v>782.89</v>
      </c>
    </row>
    <row r="618" spans="1:6" x14ac:dyDescent="0.35">
      <c r="A618" s="21">
        <v>42316101</v>
      </c>
      <c r="B618" t="s">
        <v>451</v>
      </c>
      <c r="C618" s="29">
        <v>698.66</v>
      </c>
      <c r="D618" s="29">
        <v>285.33999999999997</v>
      </c>
      <c r="E618" s="29">
        <v>-201.11</v>
      </c>
      <c r="F618" s="29">
        <v>782.89</v>
      </c>
    </row>
    <row r="619" spans="1:6" x14ac:dyDescent="0.35">
      <c r="A619" s="21">
        <v>42317</v>
      </c>
      <c r="B619" t="s">
        <v>453</v>
      </c>
      <c r="C619" s="29">
        <v>6277.52</v>
      </c>
      <c r="D619" s="29">
        <v>7634.52</v>
      </c>
      <c r="E619" s="29">
        <v>0</v>
      </c>
      <c r="F619" s="29">
        <v>13912.04</v>
      </c>
    </row>
    <row r="620" spans="1:6" x14ac:dyDescent="0.35">
      <c r="A620" s="21">
        <v>423171</v>
      </c>
      <c r="B620" t="s">
        <v>454</v>
      </c>
      <c r="C620" s="29">
        <v>6277.52</v>
      </c>
      <c r="D620" s="29">
        <v>7634.52</v>
      </c>
      <c r="E620" s="29">
        <v>0</v>
      </c>
      <c r="F620" s="29">
        <v>13912.04</v>
      </c>
    </row>
    <row r="621" spans="1:6" x14ac:dyDescent="0.35">
      <c r="A621" s="21">
        <v>42317101</v>
      </c>
      <c r="B621" t="s">
        <v>455</v>
      </c>
      <c r="C621" s="29">
        <v>6277.52</v>
      </c>
      <c r="D621" s="29">
        <v>7205.12</v>
      </c>
      <c r="E621" s="29">
        <v>0</v>
      </c>
      <c r="F621" s="29">
        <v>13482.64</v>
      </c>
    </row>
    <row r="622" spans="1:6" x14ac:dyDescent="0.35">
      <c r="A622" s="21">
        <v>4231710101</v>
      </c>
      <c r="B622" t="s">
        <v>419</v>
      </c>
      <c r="C622" s="29">
        <v>6277.52</v>
      </c>
      <c r="D622" s="29">
        <v>7205.12</v>
      </c>
      <c r="E622" s="29">
        <v>0</v>
      </c>
      <c r="F622" s="29">
        <v>13482.64</v>
      </c>
    </row>
    <row r="623" spans="1:6" x14ac:dyDescent="0.35">
      <c r="A623" s="21">
        <v>42317102</v>
      </c>
      <c r="B623" t="s">
        <v>456</v>
      </c>
      <c r="C623" s="29">
        <v>0</v>
      </c>
      <c r="D623" s="29">
        <v>429.4</v>
      </c>
      <c r="E623" s="29">
        <v>0</v>
      </c>
      <c r="F623" s="29">
        <v>429.4</v>
      </c>
    </row>
    <row r="624" spans="1:6" x14ac:dyDescent="0.35">
      <c r="A624" s="21">
        <v>4231710201</v>
      </c>
      <c r="B624" t="s">
        <v>419</v>
      </c>
      <c r="C624" s="29">
        <v>0</v>
      </c>
      <c r="D624" s="29">
        <v>429.4</v>
      </c>
      <c r="E624" s="29">
        <v>0</v>
      </c>
      <c r="F624" s="29">
        <v>429.4</v>
      </c>
    </row>
    <row r="625" spans="1:6" x14ac:dyDescent="0.35">
      <c r="A625" s="21">
        <v>42319</v>
      </c>
      <c r="B625" t="s">
        <v>457</v>
      </c>
      <c r="C625" s="29">
        <v>247.99</v>
      </c>
      <c r="D625" s="29">
        <v>1660.5</v>
      </c>
      <c r="E625" s="29">
        <v>0</v>
      </c>
      <c r="F625" s="29">
        <v>1908.49</v>
      </c>
    </row>
    <row r="626" spans="1:6" x14ac:dyDescent="0.35">
      <c r="A626" s="21">
        <v>423191</v>
      </c>
      <c r="B626" t="s">
        <v>458</v>
      </c>
      <c r="C626" s="29">
        <v>247.99</v>
      </c>
      <c r="D626" s="29">
        <v>1660.5</v>
      </c>
      <c r="E626" s="29">
        <v>0</v>
      </c>
      <c r="F626" s="29">
        <v>1908.49</v>
      </c>
    </row>
    <row r="627" spans="1:6" x14ac:dyDescent="0.35">
      <c r="A627" s="21">
        <v>42319101</v>
      </c>
      <c r="B627" t="s">
        <v>357</v>
      </c>
      <c r="C627" s="29">
        <v>0</v>
      </c>
      <c r="D627" s="29">
        <v>1074.42</v>
      </c>
      <c r="E627" s="29">
        <v>0</v>
      </c>
      <c r="F627" s="29">
        <v>1074.42</v>
      </c>
    </row>
    <row r="628" spans="1:6" x14ac:dyDescent="0.35">
      <c r="A628" s="21">
        <v>42319102</v>
      </c>
      <c r="B628" t="s">
        <v>459</v>
      </c>
      <c r="C628" s="29">
        <v>247.99</v>
      </c>
      <c r="D628" s="29">
        <v>586.08000000000004</v>
      </c>
      <c r="E628" s="29">
        <v>0</v>
      </c>
      <c r="F628" s="29">
        <v>834.07</v>
      </c>
    </row>
    <row r="629" spans="1:6" x14ac:dyDescent="0.35">
      <c r="A629" s="21">
        <v>42320</v>
      </c>
      <c r="B629" t="s">
        <v>460</v>
      </c>
      <c r="C629" s="29">
        <v>53628.29</v>
      </c>
      <c r="D629" s="29">
        <v>69132.009999999995</v>
      </c>
      <c r="E629" s="29">
        <v>-13337.15</v>
      </c>
      <c r="F629" s="29">
        <v>109423.15</v>
      </c>
    </row>
    <row r="630" spans="1:6" x14ac:dyDescent="0.35">
      <c r="A630" s="21">
        <v>423201</v>
      </c>
      <c r="B630" t="s">
        <v>461</v>
      </c>
      <c r="C630" s="29">
        <v>53628.29</v>
      </c>
      <c r="D630" s="29">
        <v>69132.009999999995</v>
      </c>
      <c r="E630" s="29">
        <v>-13337.15</v>
      </c>
      <c r="F630" s="29">
        <v>109423.15</v>
      </c>
    </row>
    <row r="631" spans="1:6" x14ac:dyDescent="0.35">
      <c r="A631" s="21">
        <v>42320102</v>
      </c>
      <c r="B631" t="s">
        <v>462</v>
      </c>
      <c r="C631" s="29">
        <v>53628.29</v>
      </c>
      <c r="D631" s="29">
        <v>69132.009999999995</v>
      </c>
      <c r="E631" s="29">
        <v>-13337.15</v>
      </c>
      <c r="F631" s="29">
        <v>109423.15</v>
      </c>
    </row>
    <row r="632" spans="1:6" x14ac:dyDescent="0.35">
      <c r="A632" s="21">
        <v>4232010201</v>
      </c>
      <c r="B632" t="s">
        <v>419</v>
      </c>
      <c r="C632" s="29">
        <v>53243.29</v>
      </c>
      <c r="D632" s="29">
        <v>68967.009999999995</v>
      </c>
      <c r="E632" s="29">
        <v>-13337.15</v>
      </c>
      <c r="F632" s="29">
        <v>108873.15</v>
      </c>
    </row>
    <row r="633" spans="1:6" x14ac:dyDescent="0.35">
      <c r="A633" s="21">
        <v>423201020104</v>
      </c>
      <c r="B633" t="s">
        <v>463</v>
      </c>
      <c r="C633" s="29">
        <v>2027.66</v>
      </c>
      <c r="D633" s="29">
        <v>4688.54</v>
      </c>
      <c r="E633" s="29">
        <v>0</v>
      </c>
      <c r="F633" s="29">
        <v>6716.2</v>
      </c>
    </row>
    <row r="634" spans="1:6" x14ac:dyDescent="0.35">
      <c r="A634" s="21">
        <v>423201020105</v>
      </c>
      <c r="B634" t="s">
        <v>464</v>
      </c>
      <c r="C634" s="29">
        <v>38276.94</v>
      </c>
      <c r="D634" s="29">
        <v>50774.13</v>
      </c>
      <c r="E634" s="29">
        <v>-10202.09</v>
      </c>
      <c r="F634" s="29">
        <v>78848.98</v>
      </c>
    </row>
    <row r="635" spans="1:6" x14ac:dyDescent="0.35">
      <c r="A635" s="21">
        <v>423201020106</v>
      </c>
      <c r="B635" t="s">
        <v>465</v>
      </c>
      <c r="C635" s="29">
        <v>1705.86</v>
      </c>
      <c r="D635" s="29">
        <v>3123.57</v>
      </c>
      <c r="E635" s="29">
        <v>-1417.71</v>
      </c>
      <c r="F635" s="29">
        <v>3411.72</v>
      </c>
    </row>
    <row r="636" spans="1:6" x14ac:dyDescent="0.35">
      <c r="A636" s="21">
        <v>423201020109</v>
      </c>
      <c r="B636" t="s">
        <v>466</v>
      </c>
      <c r="C636" s="29">
        <v>8489.1299999999992</v>
      </c>
      <c r="D636" s="29">
        <v>6328</v>
      </c>
      <c r="E636" s="29">
        <v>0</v>
      </c>
      <c r="F636" s="29">
        <v>14817.13</v>
      </c>
    </row>
    <row r="637" spans="1:6" x14ac:dyDescent="0.35">
      <c r="A637" s="21">
        <v>423201020199</v>
      </c>
      <c r="B637" t="s">
        <v>467</v>
      </c>
      <c r="C637" s="29">
        <v>2743.7</v>
      </c>
      <c r="D637" s="29">
        <v>4052.77</v>
      </c>
      <c r="E637" s="29">
        <v>-1717.35</v>
      </c>
      <c r="F637" s="29">
        <v>5079.12</v>
      </c>
    </row>
    <row r="638" spans="1:6" x14ac:dyDescent="0.35">
      <c r="A638" s="21">
        <v>4232010202</v>
      </c>
      <c r="B638" t="s">
        <v>421</v>
      </c>
      <c r="C638" s="29">
        <v>385</v>
      </c>
      <c r="D638" s="29">
        <v>165</v>
      </c>
      <c r="E638" s="29">
        <v>0</v>
      </c>
      <c r="F638" s="29">
        <v>550</v>
      </c>
    </row>
    <row r="639" spans="1:6" x14ac:dyDescent="0.35">
      <c r="A639" s="21">
        <v>423201020204</v>
      </c>
      <c r="B639" t="s">
        <v>463</v>
      </c>
      <c r="C639" s="29">
        <v>385</v>
      </c>
      <c r="D639" s="29">
        <v>165</v>
      </c>
      <c r="E639" s="29">
        <v>0</v>
      </c>
      <c r="F639" s="29">
        <v>550</v>
      </c>
    </row>
    <row r="640" spans="1:6" x14ac:dyDescent="0.35">
      <c r="A640" s="21">
        <v>42322</v>
      </c>
      <c r="B640" t="s">
        <v>468</v>
      </c>
      <c r="C640" s="29">
        <v>2026.87</v>
      </c>
      <c r="D640" s="29">
        <v>2327.0700000000002</v>
      </c>
      <c r="E640" s="29">
        <v>-277.66000000000003</v>
      </c>
      <c r="F640" s="29">
        <v>4076.28</v>
      </c>
    </row>
    <row r="641" spans="1:6" x14ac:dyDescent="0.35">
      <c r="A641" s="21">
        <v>423221</v>
      </c>
      <c r="B641" t="s">
        <v>469</v>
      </c>
      <c r="C641" s="29">
        <v>2026.87</v>
      </c>
      <c r="D641" s="29">
        <v>2327.0700000000002</v>
      </c>
      <c r="E641" s="29">
        <v>-277.66000000000003</v>
      </c>
      <c r="F641" s="29">
        <v>4076.28</v>
      </c>
    </row>
    <row r="642" spans="1:6" x14ac:dyDescent="0.35">
      <c r="A642" s="21">
        <v>42322101</v>
      </c>
      <c r="B642" t="s">
        <v>419</v>
      </c>
      <c r="C642" s="29">
        <v>2026.87</v>
      </c>
      <c r="D642" s="29">
        <v>2327.0700000000002</v>
      </c>
      <c r="E642" s="29">
        <v>-277.66000000000003</v>
      </c>
      <c r="F642" s="29">
        <v>4076.28</v>
      </c>
    </row>
    <row r="643" spans="1:6" x14ac:dyDescent="0.35">
      <c r="A643" s="21">
        <v>4232210101</v>
      </c>
      <c r="B643" t="s">
        <v>470</v>
      </c>
      <c r="C643" s="29">
        <v>1817.16</v>
      </c>
      <c r="D643" s="29">
        <v>2094.8200000000002</v>
      </c>
      <c r="E643" s="29">
        <v>-277.66000000000003</v>
      </c>
      <c r="F643" s="29">
        <v>3634.32</v>
      </c>
    </row>
    <row r="644" spans="1:6" x14ac:dyDescent="0.35">
      <c r="A644" s="21">
        <v>4232210104</v>
      </c>
      <c r="B644" t="s">
        <v>488</v>
      </c>
      <c r="C644" s="29">
        <v>209.71</v>
      </c>
      <c r="D644" s="29">
        <v>232.25</v>
      </c>
      <c r="E644" s="29">
        <v>0</v>
      </c>
      <c r="F644" s="29">
        <v>441.96</v>
      </c>
    </row>
    <row r="645" spans="1:6" x14ac:dyDescent="0.35">
      <c r="A645" s="21">
        <v>42323</v>
      </c>
      <c r="B645" t="s">
        <v>471</v>
      </c>
      <c r="C645" s="29">
        <v>1656.4</v>
      </c>
      <c r="D645" s="29">
        <v>1396.62</v>
      </c>
      <c r="E645" s="29">
        <v>0</v>
      </c>
      <c r="F645" s="29">
        <v>3053.02</v>
      </c>
    </row>
    <row r="646" spans="1:6" x14ac:dyDescent="0.35">
      <c r="A646" s="21">
        <v>423231</v>
      </c>
      <c r="B646" t="s">
        <v>472</v>
      </c>
      <c r="C646" s="29">
        <v>1656.4</v>
      </c>
      <c r="D646" s="29">
        <v>1396.62</v>
      </c>
      <c r="E646" s="29">
        <v>0</v>
      </c>
      <c r="F646" s="29">
        <v>3053.02</v>
      </c>
    </row>
    <row r="647" spans="1:6" x14ac:dyDescent="0.35">
      <c r="A647" s="21">
        <v>42323101</v>
      </c>
      <c r="B647" t="s">
        <v>471</v>
      </c>
      <c r="C647" s="29">
        <v>1656.4</v>
      </c>
      <c r="D647" s="29">
        <v>1396.62</v>
      </c>
      <c r="E647" s="29">
        <v>0</v>
      </c>
      <c r="F647" s="29">
        <v>3053.02</v>
      </c>
    </row>
    <row r="648" spans="1:6" x14ac:dyDescent="0.35">
      <c r="A648" s="21">
        <v>42325</v>
      </c>
      <c r="B648" t="s">
        <v>473</v>
      </c>
      <c r="C648" s="29">
        <v>121.93</v>
      </c>
      <c r="D648" s="29">
        <v>17962.48</v>
      </c>
      <c r="E648" s="29">
        <v>0</v>
      </c>
      <c r="F648" s="29">
        <v>18084.41</v>
      </c>
    </row>
    <row r="649" spans="1:6" x14ac:dyDescent="0.35">
      <c r="A649" s="21">
        <v>423251</v>
      </c>
      <c r="B649" t="s">
        <v>474</v>
      </c>
      <c r="C649" s="29">
        <v>121.93</v>
      </c>
      <c r="D649" s="29">
        <v>17962.48</v>
      </c>
      <c r="E649" s="29">
        <v>0</v>
      </c>
      <c r="F649" s="29">
        <v>18084.41</v>
      </c>
    </row>
    <row r="650" spans="1:6" x14ac:dyDescent="0.35">
      <c r="A650" s="21">
        <v>42325101</v>
      </c>
      <c r="B650" t="s">
        <v>475</v>
      </c>
      <c r="C650" s="29">
        <v>7.8</v>
      </c>
      <c r="D650" s="29">
        <v>17644.95</v>
      </c>
      <c r="E650" s="29">
        <v>0</v>
      </c>
      <c r="F650" s="29">
        <v>17652.75</v>
      </c>
    </row>
    <row r="651" spans="1:6" x14ac:dyDescent="0.35">
      <c r="A651" s="21">
        <v>42325102</v>
      </c>
      <c r="B651" t="s">
        <v>476</v>
      </c>
      <c r="C651" s="29">
        <v>114.13</v>
      </c>
      <c r="D651" s="29">
        <v>317.52999999999997</v>
      </c>
      <c r="E651" s="29">
        <v>0</v>
      </c>
      <c r="F651" s="29">
        <v>431.66</v>
      </c>
    </row>
    <row r="652" spans="1:6" x14ac:dyDescent="0.35">
      <c r="A652" s="21">
        <v>42326</v>
      </c>
      <c r="B652" t="s">
        <v>477</v>
      </c>
      <c r="C652" s="29">
        <v>3167.37</v>
      </c>
      <c r="D652" s="29">
        <v>3473.52</v>
      </c>
      <c r="E652" s="29">
        <v>0</v>
      </c>
      <c r="F652" s="29">
        <v>6640.89</v>
      </c>
    </row>
    <row r="653" spans="1:6" x14ac:dyDescent="0.35">
      <c r="A653" s="21">
        <v>423261</v>
      </c>
      <c r="B653" t="s">
        <v>478</v>
      </c>
      <c r="C653" s="29">
        <v>3167.37</v>
      </c>
      <c r="D653" s="29">
        <v>3473.52</v>
      </c>
      <c r="E653" s="29">
        <v>0</v>
      </c>
      <c r="F653" s="29">
        <v>6640.89</v>
      </c>
    </row>
    <row r="654" spans="1:6" x14ac:dyDescent="0.35">
      <c r="A654" s="21">
        <v>42326102</v>
      </c>
      <c r="B654" t="s">
        <v>459</v>
      </c>
      <c r="C654" s="29">
        <v>3167.37</v>
      </c>
      <c r="D654" s="29">
        <v>3473.52</v>
      </c>
      <c r="E654" s="29">
        <v>0</v>
      </c>
      <c r="F654" s="29">
        <v>6640.89</v>
      </c>
    </row>
    <row r="655" spans="1:6" x14ac:dyDescent="0.35">
      <c r="A655" s="21">
        <v>42328</v>
      </c>
      <c r="B655" t="s">
        <v>479</v>
      </c>
      <c r="C655" s="29">
        <v>22.29</v>
      </c>
      <c r="D655" s="29">
        <v>23.48</v>
      </c>
      <c r="E655" s="29">
        <v>0</v>
      </c>
      <c r="F655" s="29">
        <v>45.77</v>
      </c>
    </row>
    <row r="656" spans="1:6" x14ac:dyDescent="0.35">
      <c r="A656" s="21">
        <v>423281</v>
      </c>
      <c r="B656" t="s">
        <v>480</v>
      </c>
      <c r="C656" s="29">
        <v>22.29</v>
      </c>
      <c r="D656" s="29">
        <v>23.48</v>
      </c>
      <c r="E656" s="29">
        <v>0</v>
      </c>
      <c r="F656" s="29">
        <v>45.77</v>
      </c>
    </row>
    <row r="657" spans="1:6" x14ac:dyDescent="0.35">
      <c r="A657" s="21">
        <v>42328102</v>
      </c>
      <c r="B657" t="s">
        <v>459</v>
      </c>
      <c r="C657" s="29">
        <v>22.29</v>
      </c>
      <c r="D657" s="29">
        <v>23.48</v>
      </c>
      <c r="E657" s="29">
        <v>0</v>
      </c>
      <c r="F657" s="29">
        <v>45.77</v>
      </c>
    </row>
    <row r="658" spans="1:6" x14ac:dyDescent="0.35">
      <c r="A658" s="21">
        <v>42330</v>
      </c>
      <c r="B658" t="s">
        <v>481</v>
      </c>
      <c r="C658" s="29">
        <v>45823.42</v>
      </c>
      <c r="D658" s="29">
        <v>30835.919999999998</v>
      </c>
      <c r="E658" s="29">
        <v>-19231.25</v>
      </c>
      <c r="F658" s="29">
        <v>57428.09</v>
      </c>
    </row>
    <row r="659" spans="1:6" x14ac:dyDescent="0.35">
      <c r="A659" s="21">
        <v>423301</v>
      </c>
      <c r="B659" t="s">
        <v>482</v>
      </c>
      <c r="C659" s="29">
        <v>45823.42</v>
      </c>
      <c r="D659" s="29">
        <v>30835.919999999998</v>
      </c>
      <c r="E659" s="29">
        <v>-19231.25</v>
      </c>
      <c r="F659" s="29">
        <v>57428.09</v>
      </c>
    </row>
    <row r="660" spans="1:6" x14ac:dyDescent="0.35">
      <c r="A660" s="21">
        <v>42330101</v>
      </c>
      <c r="B660" t="s">
        <v>483</v>
      </c>
      <c r="C660" s="29">
        <v>30479.3</v>
      </c>
      <c r="D660" s="29">
        <v>16249.3</v>
      </c>
      <c r="E660" s="29">
        <v>-19231.25</v>
      </c>
      <c r="F660" s="29">
        <v>27497.35</v>
      </c>
    </row>
    <row r="661" spans="1:6" x14ac:dyDescent="0.35">
      <c r="A661" s="21">
        <v>42330102</v>
      </c>
      <c r="B661" t="s">
        <v>484</v>
      </c>
      <c r="C661" s="29">
        <v>11344.12</v>
      </c>
      <c r="D661" s="29">
        <v>13024.12</v>
      </c>
      <c r="E661" s="29">
        <v>0</v>
      </c>
      <c r="F661" s="29">
        <v>24368.240000000002</v>
      </c>
    </row>
    <row r="662" spans="1:6" x14ac:dyDescent="0.35">
      <c r="A662" s="21">
        <v>42330103</v>
      </c>
      <c r="B662" t="s">
        <v>632</v>
      </c>
      <c r="C662" s="29">
        <v>4000</v>
      </c>
      <c r="D662" s="29">
        <v>1562.5</v>
      </c>
      <c r="E662" s="29">
        <v>0</v>
      </c>
      <c r="F662" s="29">
        <v>5562.5</v>
      </c>
    </row>
    <row r="663" spans="1:6" x14ac:dyDescent="0.35">
      <c r="A663" s="21">
        <v>42332</v>
      </c>
      <c r="B663" t="s">
        <v>485</v>
      </c>
      <c r="C663" s="29">
        <v>23911.05</v>
      </c>
      <c r="D663" s="29">
        <v>10501.66</v>
      </c>
      <c r="E663" s="29">
        <v>-5.5</v>
      </c>
      <c r="F663" s="29">
        <v>34407.21</v>
      </c>
    </row>
    <row r="664" spans="1:6" x14ac:dyDescent="0.35">
      <c r="A664" s="21">
        <v>423321</v>
      </c>
      <c r="B664" t="s">
        <v>486</v>
      </c>
      <c r="C664" s="29">
        <v>23911.05</v>
      </c>
      <c r="D664" s="29">
        <v>10501.66</v>
      </c>
      <c r="E664" s="29">
        <v>-5.5</v>
      </c>
      <c r="F664" s="29">
        <v>34407.21</v>
      </c>
    </row>
    <row r="665" spans="1:6" x14ac:dyDescent="0.35">
      <c r="A665" s="21">
        <v>42332101</v>
      </c>
      <c r="B665" t="s">
        <v>419</v>
      </c>
      <c r="C665" s="29">
        <v>6810.41</v>
      </c>
      <c r="D665" s="29">
        <v>1146.06</v>
      </c>
      <c r="E665" s="29">
        <v>-5.5</v>
      </c>
      <c r="F665" s="29">
        <v>7950.97</v>
      </c>
    </row>
    <row r="666" spans="1:6" x14ac:dyDescent="0.35">
      <c r="A666" s="21">
        <v>4233210101</v>
      </c>
      <c r="B666" t="s">
        <v>470</v>
      </c>
      <c r="C666" s="29">
        <v>516.86</v>
      </c>
      <c r="D666" s="29">
        <v>844.11</v>
      </c>
      <c r="E666" s="29">
        <v>-5.5</v>
      </c>
      <c r="F666" s="29">
        <v>1355.47</v>
      </c>
    </row>
    <row r="667" spans="1:6" x14ac:dyDescent="0.35">
      <c r="A667" s="21">
        <v>4233210103</v>
      </c>
      <c r="B667" t="s">
        <v>487</v>
      </c>
      <c r="C667" s="29">
        <v>5061.7</v>
      </c>
      <c r="D667" s="29">
        <v>0</v>
      </c>
      <c r="E667" s="29">
        <v>0</v>
      </c>
      <c r="F667" s="29">
        <v>5061.7</v>
      </c>
    </row>
    <row r="668" spans="1:6" x14ac:dyDescent="0.35">
      <c r="A668" s="21">
        <v>4233210105</v>
      </c>
      <c r="B668" t="s">
        <v>172</v>
      </c>
      <c r="C668" s="29">
        <v>699</v>
      </c>
      <c r="D668" s="29">
        <v>0</v>
      </c>
      <c r="E668" s="29">
        <v>0</v>
      </c>
      <c r="F668" s="29">
        <v>699</v>
      </c>
    </row>
    <row r="669" spans="1:6" x14ac:dyDescent="0.35">
      <c r="A669" s="21">
        <v>4233210106</v>
      </c>
      <c r="B669" t="s">
        <v>489</v>
      </c>
      <c r="C669" s="29">
        <v>402.9</v>
      </c>
      <c r="D669" s="29">
        <v>22</v>
      </c>
      <c r="E669" s="29">
        <v>0</v>
      </c>
      <c r="F669" s="29">
        <v>424.9</v>
      </c>
    </row>
    <row r="670" spans="1:6" x14ac:dyDescent="0.35">
      <c r="A670" s="21">
        <v>4233210107</v>
      </c>
      <c r="B670" t="s">
        <v>490</v>
      </c>
      <c r="C670" s="29">
        <v>0</v>
      </c>
      <c r="D670" s="29">
        <v>150</v>
      </c>
      <c r="E670" s="29">
        <v>0</v>
      </c>
      <c r="F670" s="29">
        <v>150</v>
      </c>
    </row>
    <row r="671" spans="1:6" x14ac:dyDescent="0.35">
      <c r="A671" s="21">
        <v>4233210110</v>
      </c>
      <c r="B671" t="s">
        <v>633</v>
      </c>
      <c r="C671" s="29">
        <v>129.94999999999999</v>
      </c>
      <c r="D671" s="29">
        <v>129.94999999999999</v>
      </c>
      <c r="E671" s="29">
        <v>0</v>
      </c>
      <c r="F671" s="29">
        <v>259.89999999999998</v>
      </c>
    </row>
    <row r="672" spans="1:6" x14ac:dyDescent="0.35">
      <c r="A672" s="21">
        <v>42332102</v>
      </c>
      <c r="B672" t="s">
        <v>421</v>
      </c>
      <c r="C672" s="29">
        <v>17100.64</v>
      </c>
      <c r="D672" s="29">
        <v>9355.6</v>
      </c>
      <c r="E672" s="29">
        <v>0</v>
      </c>
      <c r="F672" s="29">
        <v>26456.240000000002</v>
      </c>
    </row>
    <row r="673" spans="1:6" x14ac:dyDescent="0.35">
      <c r="A673" s="21">
        <v>4233210205</v>
      </c>
      <c r="B673" t="s">
        <v>172</v>
      </c>
      <c r="C673" s="29">
        <v>17100.64</v>
      </c>
      <c r="D673" s="29">
        <v>9355.6</v>
      </c>
      <c r="E673" s="29">
        <v>0</v>
      </c>
      <c r="F673" s="29">
        <v>26456.240000000002</v>
      </c>
    </row>
    <row r="674" spans="1:6" x14ac:dyDescent="0.35">
      <c r="A674" s="21">
        <v>42399</v>
      </c>
      <c r="B674" t="s">
        <v>492</v>
      </c>
      <c r="C674" s="29">
        <v>2313.27</v>
      </c>
      <c r="D674" s="29">
        <v>6295.13</v>
      </c>
      <c r="E674" s="29">
        <v>-1773</v>
      </c>
      <c r="F674" s="29">
        <v>6835.4</v>
      </c>
    </row>
    <row r="675" spans="1:6" x14ac:dyDescent="0.35">
      <c r="A675" s="21">
        <v>423991</v>
      </c>
      <c r="B675" t="s">
        <v>493</v>
      </c>
      <c r="C675" s="29">
        <v>2313.27</v>
      </c>
      <c r="D675" s="29">
        <v>6295.13</v>
      </c>
      <c r="E675" s="29">
        <v>-1773</v>
      </c>
      <c r="F675" s="29">
        <v>6835.4</v>
      </c>
    </row>
    <row r="676" spans="1:6" x14ac:dyDescent="0.35">
      <c r="A676" s="21">
        <v>42399101</v>
      </c>
      <c r="B676" t="s">
        <v>492</v>
      </c>
      <c r="C676" s="29">
        <v>2313.27</v>
      </c>
      <c r="D676" s="29">
        <v>6295.13</v>
      </c>
      <c r="E676" s="29">
        <v>-1773</v>
      </c>
      <c r="F676" s="29">
        <v>6835.4</v>
      </c>
    </row>
    <row r="677" spans="1:6" x14ac:dyDescent="0.35">
      <c r="A677" s="21">
        <v>424</v>
      </c>
      <c r="B677" t="s">
        <v>494</v>
      </c>
      <c r="C677" s="29">
        <v>29785.91</v>
      </c>
      <c r="D677" s="29">
        <v>8554.3799999999992</v>
      </c>
      <c r="E677" s="29">
        <v>0</v>
      </c>
      <c r="F677" s="29">
        <v>38340.29</v>
      </c>
    </row>
    <row r="678" spans="1:6" x14ac:dyDescent="0.35">
      <c r="A678" s="21">
        <v>42402</v>
      </c>
      <c r="B678" t="s">
        <v>495</v>
      </c>
      <c r="C678" s="29">
        <v>27045.79</v>
      </c>
      <c r="D678" s="29">
        <v>5814.22</v>
      </c>
      <c r="E678" s="29">
        <v>0</v>
      </c>
      <c r="F678" s="29">
        <v>32860.01</v>
      </c>
    </row>
    <row r="679" spans="1:6" x14ac:dyDescent="0.35">
      <c r="A679" s="21">
        <v>424021</v>
      </c>
      <c r="B679" t="s">
        <v>496</v>
      </c>
      <c r="C679" s="29">
        <v>27045.79</v>
      </c>
      <c r="D679" s="29">
        <v>5814.22</v>
      </c>
      <c r="E679" s="29">
        <v>0</v>
      </c>
      <c r="F679" s="29">
        <v>32860.01</v>
      </c>
    </row>
    <row r="680" spans="1:6" x14ac:dyDescent="0.35">
      <c r="A680" s="21">
        <v>42402101</v>
      </c>
      <c r="B680" t="s">
        <v>174</v>
      </c>
      <c r="C680" s="29">
        <v>14252.02</v>
      </c>
      <c r="D680" s="29">
        <v>0</v>
      </c>
      <c r="E680" s="29">
        <v>0</v>
      </c>
      <c r="F680" s="29">
        <v>14252.02</v>
      </c>
    </row>
    <row r="681" spans="1:6" x14ac:dyDescent="0.35">
      <c r="A681" s="21">
        <v>42402102</v>
      </c>
      <c r="B681" t="s">
        <v>187</v>
      </c>
      <c r="C681" s="29">
        <v>0</v>
      </c>
      <c r="D681" s="29">
        <v>5814.22</v>
      </c>
      <c r="E681" s="29">
        <v>0</v>
      </c>
      <c r="F681" s="29">
        <v>5814.22</v>
      </c>
    </row>
    <row r="682" spans="1:6" x14ac:dyDescent="0.35">
      <c r="A682" s="21">
        <v>42402106</v>
      </c>
      <c r="B682" t="s">
        <v>634</v>
      </c>
      <c r="C682" s="29">
        <v>12793.77</v>
      </c>
      <c r="D682" s="29">
        <v>0</v>
      </c>
      <c r="E682" s="29">
        <v>0</v>
      </c>
      <c r="F682" s="29">
        <v>12793.77</v>
      </c>
    </row>
    <row r="683" spans="1:6" x14ac:dyDescent="0.35">
      <c r="A683" s="21">
        <v>42499</v>
      </c>
      <c r="B683" t="s">
        <v>497</v>
      </c>
      <c r="C683" s="29">
        <v>2740.12</v>
      </c>
      <c r="D683" s="29">
        <v>2740.16</v>
      </c>
      <c r="E683" s="29">
        <v>0</v>
      </c>
      <c r="F683" s="29">
        <v>5480.28</v>
      </c>
    </row>
    <row r="684" spans="1:6" x14ac:dyDescent="0.35">
      <c r="A684" s="21">
        <v>424991</v>
      </c>
      <c r="B684" t="s">
        <v>498</v>
      </c>
      <c r="C684" s="29">
        <v>2740.12</v>
      </c>
      <c r="D684" s="29">
        <v>2740.16</v>
      </c>
      <c r="E684" s="29">
        <v>0</v>
      </c>
      <c r="F684" s="29">
        <v>5480.28</v>
      </c>
    </row>
    <row r="685" spans="1:6" x14ac:dyDescent="0.35">
      <c r="A685" s="21">
        <v>42499103</v>
      </c>
      <c r="B685" t="s">
        <v>499</v>
      </c>
      <c r="C685" s="29">
        <v>2740.12</v>
      </c>
      <c r="D685" s="29">
        <v>2740.16</v>
      </c>
      <c r="E685" s="29">
        <v>0</v>
      </c>
      <c r="F685" s="29">
        <v>5480.28</v>
      </c>
    </row>
    <row r="686" spans="1:6" x14ac:dyDescent="0.35">
      <c r="A686" s="21">
        <v>425</v>
      </c>
      <c r="B686" t="s">
        <v>500</v>
      </c>
      <c r="C686" s="29">
        <v>82944.87</v>
      </c>
      <c r="D686" s="29">
        <v>90018.08</v>
      </c>
      <c r="E686" s="29">
        <v>-2123.98</v>
      </c>
      <c r="F686" s="29">
        <v>170838.97</v>
      </c>
    </row>
    <row r="687" spans="1:6" x14ac:dyDescent="0.35">
      <c r="A687" s="21">
        <v>42501</v>
      </c>
      <c r="B687" t="s">
        <v>501</v>
      </c>
      <c r="C687" s="29">
        <v>7590.88</v>
      </c>
      <c r="D687" s="29">
        <v>14664.09</v>
      </c>
      <c r="E687" s="29">
        <v>-2123.98</v>
      </c>
      <c r="F687" s="29">
        <v>20130.990000000002</v>
      </c>
    </row>
    <row r="688" spans="1:6" x14ac:dyDescent="0.35">
      <c r="A688" s="21">
        <v>425011</v>
      </c>
      <c r="B688" t="s">
        <v>502</v>
      </c>
      <c r="C688" s="29">
        <v>7590.88</v>
      </c>
      <c r="D688" s="29">
        <v>14664.09</v>
      </c>
      <c r="E688" s="29">
        <v>-2123.98</v>
      </c>
      <c r="F688" s="29">
        <v>20130.990000000002</v>
      </c>
    </row>
    <row r="689" spans="1:6" x14ac:dyDescent="0.35">
      <c r="A689" s="21">
        <v>42501101</v>
      </c>
      <c r="B689" t="s">
        <v>501</v>
      </c>
      <c r="C689" s="29">
        <v>7590.88</v>
      </c>
      <c r="D689" s="29">
        <v>14664.09</v>
      </c>
      <c r="E689" s="29">
        <v>-2123.98</v>
      </c>
      <c r="F689" s="29">
        <v>20130.990000000002</v>
      </c>
    </row>
    <row r="690" spans="1:6" x14ac:dyDescent="0.35">
      <c r="A690" s="21">
        <v>42503</v>
      </c>
      <c r="B690" t="s">
        <v>503</v>
      </c>
      <c r="C690" s="29">
        <v>75353.990000000005</v>
      </c>
      <c r="D690" s="29">
        <v>75353.990000000005</v>
      </c>
      <c r="E690" s="29">
        <v>0</v>
      </c>
      <c r="F690" s="29">
        <v>150707.98000000001</v>
      </c>
    </row>
    <row r="691" spans="1:6" x14ac:dyDescent="0.35">
      <c r="A691" s="21">
        <v>425031</v>
      </c>
      <c r="B691" t="s">
        <v>503</v>
      </c>
      <c r="C691" s="29">
        <v>75353.990000000005</v>
      </c>
      <c r="D691" s="29">
        <v>75353.990000000005</v>
      </c>
      <c r="E691" s="29">
        <v>0</v>
      </c>
      <c r="F691" s="29">
        <v>150707.98000000001</v>
      </c>
    </row>
    <row r="692" spans="1:6" x14ac:dyDescent="0.35">
      <c r="A692" s="21">
        <v>42503101</v>
      </c>
      <c r="B692" t="s">
        <v>503</v>
      </c>
      <c r="C692" s="29">
        <v>75353.990000000005</v>
      </c>
      <c r="D692" s="29">
        <v>75353.990000000005</v>
      </c>
      <c r="E692" s="29">
        <v>0</v>
      </c>
      <c r="F692" s="29">
        <v>150707.98000000001</v>
      </c>
    </row>
    <row r="693" spans="1:6" x14ac:dyDescent="0.35">
      <c r="A693" s="21">
        <v>426</v>
      </c>
      <c r="B693" t="s">
        <v>635</v>
      </c>
      <c r="C693" s="29">
        <v>48.35</v>
      </c>
      <c r="D693" s="29">
        <v>0</v>
      </c>
      <c r="E693" s="29">
        <v>0</v>
      </c>
      <c r="F693" s="29">
        <v>48.35</v>
      </c>
    </row>
    <row r="694" spans="1:6" x14ac:dyDescent="0.35">
      <c r="A694" s="21">
        <v>42603</v>
      </c>
      <c r="B694" t="s">
        <v>636</v>
      </c>
      <c r="C694" s="29">
        <v>48.35</v>
      </c>
      <c r="D694" s="29">
        <v>0</v>
      </c>
      <c r="E694" s="29">
        <v>0</v>
      </c>
      <c r="F694" s="29">
        <v>48.35</v>
      </c>
    </row>
    <row r="695" spans="1:6" x14ac:dyDescent="0.35">
      <c r="A695" s="21">
        <v>426031</v>
      </c>
      <c r="B695" t="s">
        <v>637</v>
      </c>
      <c r="C695" s="29">
        <v>48.35</v>
      </c>
      <c r="D695" s="29">
        <v>0</v>
      </c>
      <c r="E695" s="29">
        <v>0</v>
      </c>
      <c r="F695" s="29">
        <v>48.35</v>
      </c>
    </row>
    <row r="696" spans="1:6" x14ac:dyDescent="0.35">
      <c r="A696" s="21">
        <v>42603101</v>
      </c>
      <c r="B696" t="s">
        <v>636</v>
      </c>
      <c r="C696" s="29">
        <v>48.35</v>
      </c>
      <c r="D696" s="29">
        <v>0</v>
      </c>
      <c r="E696" s="29">
        <v>0</v>
      </c>
      <c r="F696" s="29">
        <v>48.35</v>
      </c>
    </row>
    <row r="697" spans="1:6" x14ac:dyDescent="0.35">
      <c r="A697" s="21">
        <v>427</v>
      </c>
      <c r="B697" t="s">
        <v>638</v>
      </c>
      <c r="C697" s="29">
        <v>276.58999999999997</v>
      </c>
      <c r="D697" s="29">
        <v>471.35</v>
      </c>
      <c r="E697" s="29">
        <v>-88.26</v>
      </c>
      <c r="F697" s="29">
        <v>659.68</v>
      </c>
    </row>
    <row r="698" spans="1:6" x14ac:dyDescent="0.35">
      <c r="A698" s="21">
        <v>42799</v>
      </c>
      <c r="B698" t="s">
        <v>639</v>
      </c>
      <c r="C698" s="29">
        <v>276.58999999999997</v>
      </c>
      <c r="D698" s="29">
        <v>471.35</v>
      </c>
      <c r="E698" s="29">
        <v>-88.26</v>
      </c>
      <c r="F698" s="29">
        <v>659.68</v>
      </c>
    </row>
    <row r="699" spans="1:6" x14ac:dyDescent="0.35">
      <c r="A699" s="21">
        <v>427991</v>
      </c>
      <c r="B699" t="s">
        <v>640</v>
      </c>
      <c r="C699" s="29">
        <v>276.58999999999997</v>
      </c>
      <c r="D699" s="29">
        <v>471.35</v>
      </c>
      <c r="E699" s="29">
        <v>-88.26</v>
      </c>
      <c r="F699" s="29">
        <v>659.68</v>
      </c>
    </row>
    <row r="700" spans="1:6" x14ac:dyDescent="0.35">
      <c r="A700" s="21">
        <v>42799102</v>
      </c>
      <c r="B700" t="s">
        <v>641</v>
      </c>
      <c r="C700" s="29">
        <v>188.33</v>
      </c>
      <c r="D700" s="29">
        <v>188.33</v>
      </c>
      <c r="E700" s="29">
        <v>0</v>
      </c>
      <c r="F700" s="29">
        <v>376.66</v>
      </c>
    </row>
    <row r="701" spans="1:6" x14ac:dyDescent="0.35">
      <c r="A701" s="21">
        <v>42799103</v>
      </c>
      <c r="B701" t="s">
        <v>694</v>
      </c>
      <c r="C701" s="29">
        <v>0</v>
      </c>
      <c r="D701" s="29">
        <v>130.74</v>
      </c>
      <c r="E701" s="29">
        <v>0</v>
      </c>
      <c r="F701" s="29">
        <v>130.74</v>
      </c>
    </row>
    <row r="702" spans="1:6" x14ac:dyDescent="0.35">
      <c r="A702" s="21">
        <v>42799104</v>
      </c>
      <c r="B702" t="s">
        <v>642</v>
      </c>
      <c r="C702" s="29">
        <v>88.26</v>
      </c>
      <c r="D702" s="29">
        <v>152.28</v>
      </c>
      <c r="E702" s="29">
        <v>-88.26</v>
      </c>
      <c r="F702" s="29">
        <v>152.28</v>
      </c>
    </row>
    <row r="703" spans="1:6" x14ac:dyDescent="0.35">
      <c r="A703" s="21">
        <v>43</v>
      </c>
      <c r="B703" t="s">
        <v>504</v>
      </c>
      <c r="C703" s="29">
        <v>3371.89</v>
      </c>
      <c r="D703" s="29">
        <v>4397.28</v>
      </c>
      <c r="E703" s="29">
        <v>-75.709999999999994</v>
      </c>
      <c r="F703" s="29">
        <v>7693.46</v>
      </c>
    </row>
    <row r="704" spans="1:6" x14ac:dyDescent="0.35">
      <c r="A704" s="21">
        <v>434</v>
      </c>
      <c r="B704" t="s">
        <v>505</v>
      </c>
      <c r="C704" s="29">
        <v>56.5</v>
      </c>
      <c r="D704" s="29">
        <v>452</v>
      </c>
      <c r="E704" s="29">
        <v>-56.5</v>
      </c>
      <c r="F704" s="29">
        <v>452</v>
      </c>
    </row>
    <row r="705" spans="1:6" x14ac:dyDescent="0.35">
      <c r="A705" s="21">
        <v>43402</v>
      </c>
      <c r="B705" t="s">
        <v>506</v>
      </c>
      <c r="C705" s="29">
        <v>56.5</v>
      </c>
      <c r="D705" s="29">
        <v>452</v>
      </c>
      <c r="E705" s="29">
        <v>-56.5</v>
      </c>
      <c r="F705" s="29">
        <v>452</v>
      </c>
    </row>
    <row r="706" spans="1:6" x14ac:dyDescent="0.35">
      <c r="A706" s="21">
        <v>434021</v>
      </c>
      <c r="B706" t="s">
        <v>507</v>
      </c>
      <c r="C706" s="29">
        <v>56.5</v>
      </c>
      <c r="D706" s="29">
        <v>452</v>
      </c>
      <c r="E706" s="29">
        <v>-56.5</v>
      </c>
      <c r="F706" s="29">
        <v>452</v>
      </c>
    </row>
    <row r="707" spans="1:6" x14ac:dyDescent="0.35">
      <c r="A707" s="21">
        <v>43402101</v>
      </c>
      <c r="B707" t="s">
        <v>508</v>
      </c>
      <c r="C707" s="29">
        <v>56.5</v>
      </c>
      <c r="D707" s="29">
        <v>452</v>
      </c>
      <c r="E707" s="29">
        <v>-56.5</v>
      </c>
      <c r="F707" s="29">
        <v>452</v>
      </c>
    </row>
    <row r="708" spans="1:6" x14ac:dyDescent="0.35">
      <c r="A708" s="21">
        <v>438</v>
      </c>
      <c r="B708" t="s">
        <v>509</v>
      </c>
      <c r="C708" s="29">
        <v>3315.39</v>
      </c>
      <c r="D708" s="29">
        <v>3945.28</v>
      </c>
      <c r="E708" s="29">
        <v>-19.21</v>
      </c>
      <c r="F708" s="29">
        <v>7241.46</v>
      </c>
    </row>
    <row r="709" spans="1:6" x14ac:dyDescent="0.35">
      <c r="A709" s="21">
        <v>43801</v>
      </c>
      <c r="B709" t="s">
        <v>510</v>
      </c>
      <c r="C709" s="29">
        <v>3016.61</v>
      </c>
      <c r="D709" s="29">
        <v>3016.61</v>
      </c>
      <c r="E709" s="29">
        <v>0</v>
      </c>
      <c r="F709" s="29">
        <v>6033.22</v>
      </c>
    </row>
    <row r="710" spans="1:6" x14ac:dyDescent="0.35">
      <c r="A710" s="21">
        <v>438011</v>
      </c>
      <c r="B710" t="s">
        <v>511</v>
      </c>
      <c r="C710" s="29">
        <v>3016.61</v>
      </c>
      <c r="D710" s="29">
        <v>3016.61</v>
      </c>
      <c r="E710" s="29">
        <v>0</v>
      </c>
      <c r="F710" s="29">
        <v>6033.22</v>
      </c>
    </row>
    <row r="711" spans="1:6" x14ac:dyDescent="0.35">
      <c r="A711" s="21">
        <v>43801101</v>
      </c>
      <c r="B711" t="s">
        <v>510</v>
      </c>
      <c r="C711" s="29">
        <v>3016.61</v>
      </c>
      <c r="D711" s="29">
        <v>3016.61</v>
      </c>
      <c r="E711" s="29">
        <v>0</v>
      </c>
      <c r="F711" s="29">
        <v>6033.22</v>
      </c>
    </row>
    <row r="712" spans="1:6" x14ac:dyDescent="0.35">
      <c r="A712" s="21">
        <v>43899</v>
      </c>
      <c r="B712" t="s">
        <v>509</v>
      </c>
      <c r="C712" s="29">
        <v>298.77999999999997</v>
      </c>
      <c r="D712" s="29">
        <v>928.67</v>
      </c>
      <c r="E712" s="29">
        <v>-19.21</v>
      </c>
      <c r="F712" s="29">
        <v>1208.24</v>
      </c>
    </row>
    <row r="713" spans="1:6" x14ac:dyDescent="0.35">
      <c r="A713" s="21">
        <v>438991</v>
      </c>
      <c r="B713" t="s">
        <v>512</v>
      </c>
      <c r="C713" s="29">
        <v>298.77999999999997</v>
      </c>
      <c r="D713" s="29">
        <v>928.67</v>
      </c>
      <c r="E713" s="29">
        <v>-19.21</v>
      </c>
      <c r="F713" s="29">
        <v>1208.24</v>
      </c>
    </row>
    <row r="714" spans="1:6" x14ac:dyDescent="0.35">
      <c r="A714" s="21">
        <v>43899199</v>
      </c>
      <c r="B714" t="s">
        <v>509</v>
      </c>
      <c r="C714" s="29">
        <v>298.77999999999997</v>
      </c>
      <c r="D714" s="29">
        <v>928.67</v>
      </c>
      <c r="E714" s="29">
        <v>-19.21</v>
      </c>
      <c r="F714" s="29">
        <v>1208.24</v>
      </c>
    </row>
    <row r="715" spans="1:6" x14ac:dyDescent="0.35">
      <c r="A715" s="21">
        <v>44</v>
      </c>
      <c r="B715" t="s">
        <v>513</v>
      </c>
      <c r="C715" s="29">
        <v>95985.02</v>
      </c>
      <c r="D715" s="29">
        <v>96465.61</v>
      </c>
      <c r="E715" s="29">
        <v>0</v>
      </c>
      <c r="F715" s="29">
        <v>192450.63</v>
      </c>
    </row>
    <row r="716" spans="1:6" x14ac:dyDescent="0.35">
      <c r="A716" s="21">
        <v>441</v>
      </c>
      <c r="B716" t="s">
        <v>514</v>
      </c>
      <c r="C716" s="29">
        <v>78840.789999999994</v>
      </c>
      <c r="D716" s="29">
        <v>79321.3</v>
      </c>
      <c r="E716" s="29">
        <v>0</v>
      </c>
      <c r="F716" s="29">
        <v>158162.09</v>
      </c>
    </row>
    <row r="717" spans="1:6" x14ac:dyDescent="0.35">
      <c r="A717" s="21">
        <v>44101</v>
      </c>
      <c r="B717" t="s">
        <v>169</v>
      </c>
      <c r="C717" s="29">
        <v>21836.77</v>
      </c>
      <c r="D717" s="29">
        <v>21896.98</v>
      </c>
      <c r="E717" s="29">
        <v>0</v>
      </c>
      <c r="F717" s="29">
        <v>43733.75</v>
      </c>
    </row>
    <row r="718" spans="1:6" x14ac:dyDescent="0.35">
      <c r="A718" s="21">
        <v>441011</v>
      </c>
      <c r="B718" t="s">
        <v>515</v>
      </c>
      <c r="C718" s="29">
        <v>21836.77</v>
      </c>
      <c r="D718" s="29">
        <v>21896.98</v>
      </c>
      <c r="E718" s="29">
        <v>0</v>
      </c>
      <c r="F718" s="29">
        <v>43733.75</v>
      </c>
    </row>
    <row r="719" spans="1:6" x14ac:dyDescent="0.35">
      <c r="A719" s="21">
        <v>44101101</v>
      </c>
      <c r="B719" t="s">
        <v>197</v>
      </c>
      <c r="C719" s="29">
        <v>11019.57</v>
      </c>
      <c r="D719" s="29">
        <v>11019.57</v>
      </c>
      <c r="E719" s="29">
        <v>0</v>
      </c>
      <c r="F719" s="29">
        <v>22039.14</v>
      </c>
    </row>
    <row r="720" spans="1:6" x14ac:dyDescent="0.35">
      <c r="A720" s="21">
        <v>44101102</v>
      </c>
      <c r="B720" t="s">
        <v>172</v>
      </c>
      <c r="C720" s="29">
        <v>10817.2</v>
      </c>
      <c r="D720" s="29">
        <v>10877.41</v>
      </c>
      <c r="E720" s="29">
        <v>0</v>
      </c>
      <c r="F720" s="29">
        <v>21694.61</v>
      </c>
    </row>
    <row r="721" spans="1:6" x14ac:dyDescent="0.35">
      <c r="A721" s="21">
        <v>44102</v>
      </c>
      <c r="B721" t="s">
        <v>174</v>
      </c>
      <c r="C721" s="29">
        <v>49541.75</v>
      </c>
      <c r="D721" s="29">
        <v>49962.25</v>
      </c>
      <c r="E721" s="29">
        <v>0</v>
      </c>
      <c r="F721" s="29">
        <v>99504</v>
      </c>
    </row>
    <row r="722" spans="1:6" x14ac:dyDescent="0.35">
      <c r="A722" s="21">
        <v>441021</v>
      </c>
      <c r="B722" t="s">
        <v>516</v>
      </c>
      <c r="C722" s="29">
        <v>49541.75</v>
      </c>
      <c r="D722" s="29">
        <v>49962.25</v>
      </c>
      <c r="E722" s="29">
        <v>0</v>
      </c>
      <c r="F722" s="29">
        <v>99504</v>
      </c>
    </row>
    <row r="723" spans="1:6" x14ac:dyDescent="0.35">
      <c r="A723" s="21">
        <v>44102101</v>
      </c>
      <c r="B723" t="s">
        <v>517</v>
      </c>
      <c r="C723" s="29">
        <v>2143.66</v>
      </c>
      <c r="D723" s="29">
        <v>2143.6999999999998</v>
      </c>
      <c r="E723" s="29">
        <v>0</v>
      </c>
      <c r="F723" s="29">
        <v>4287.3599999999997</v>
      </c>
    </row>
    <row r="724" spans="1:6" x14ac:dyDescent="0.35">
      <c r="A724" s="21">
        <v>44102102</v>
      </c>
      <c r="B724" t="s">
        <v>177</v>
      </c>
      <c r="C724" s="29">
        <v>563.58000000000004</v>
      </c>
      <c r="D724" s="29">
        <v>563.57000000000005</v>
      </c>
      <c r="E724" s="29">
        <v>0</v>
      </c>
      <c r="F724" s="29">
        <v>1127.1500000000001</v>
      </c>
    </row>
    <row r="725" spans="1:6" x14ac:dyDescent="0.35">
      <c r="A725" s="21">
        <v>44102103</v>
      </c>
      <c r="B725" t="s">
        <v>518</v>
      </c>
      <c r="C725" s="29">
        <v>2364.9299999999998</v>
      </c>
      <c r="D725" s="29">
        <v>2364.88</v>
      </c>
      <c r="E725" s="29">
        <v>0</v>
      </c>
      <c r="F725" s="29">
        <v>4729.8100000000004</v>
      </c>
    </row>
    <row r="726" spans="1:6" x14ac:dyDescent="0.35">
      <c r="A726" s="21">
        <v>44102104</v>
      </c>
      <c r="B726" t="s">
        <v>519</v>
      </c>
      <c r="C726" s="29">
        <v>39707.03</v>
      </c>
      <c r="D726" s="29">
        <v>40102.29</v>
      </c>
      <c r="E726" s="29">
        <v>0</v>
      </c>
      <c r="F726" s="29">
        <v>79809.320000000007</v>
      </c>
    </row>
    <row r="727" spans="1:6" x14ac:dyDescent="0.35">
      <c r="A727" s="21">
        <v>44102105</v>
      </c>
      <c r="B727" t="s">
        <v>201</v>
      </c>
      <c r="C727" s="29">
        <v>67.44</v>
      </c>
      <c r="D727" s="29">
        <v>67.44</v>
      </c>
      <c r="E727" s="29">
        <v>0</v>
      </c>
      <c r="F727" s="29">
        <v>134.88</v>
      </c>
    </row>
    <row r="728" spans="1:6" x14ac:dyDescent="0.35">
      <c r="A728" s="21">
        <v>44102106</v>
      </c>
      <c r="B728" t="s">
        <v>184</v>
      </c>
      <c r="C728" s="29">
        <v>4695.1099999999997</v>
      </c>
      <c r="D728" s="29">
        <v>4720.37</v>
      </c>
      <c r="E728" s="29">
        <v>0</v>
      </c>
      <c r="F728" s="29">
        <v>9415.48</v>
      </c>
    </row>
    <row r="729" spans="1:6" x14ac:dyDescent="0.35">
      <c r="A729" s="21">
        <v>44103</v>
      </c>
      <c r="B729" t="s">
        <v>186</v>
      </c>
      <c r="C729" s="29">
        <v>6490.97</v>
      </c>
      <c r="D729" s="29">
        <v>6490.94</v>
      </c>
      <c r="E729" s="29">
        <v>0</v>
      </c>
      <c r="F729" s="29">
        <v>12981.91</v>
      </c>
    </row>
    <row r="730" spans="1:6" x14ac:dyDescent="0.35">
      <c r="A730" s="21">
        <v>441031</v>
      </c>
      <c r="B730" t="s">
        <v>520</v>
      </c>
      <c r="C730" s="29">
        <v>6490.97</v>
      </c>
      <c r="D730" s="29">
        <v>6490.94</v>
      </c>
      <c r="E730" s="29">
        <v>0</v>
      </c>
      <c r="F730" s="29">
        <v>12981.91</v>
      </c>
    </row>
    <row r="731" spans="1:6" x14ac:dyDescent="0.35">
      <c r="A731" s="21">
        <v>44103101</v>
      </c>
      <c r="B731" t="s">
        <v>186</v>
      </c>
      <c r="C731" s="29">
        <v>6490.97</v>
      </c>
      <c r="D731" s="29">
        <v>6490.94</v>
      </c>
      <c r="E731" s="29">
        <v>0</v>
      </c>
      <c r="F731" s="29">
        <v>12981.91</v>
      </c>
    </row>
    <row r="732" spans="1:6" x14ac:dyDescent="0.35">
      <c r="A732" s="21">
        <v>44105</v>
      </c>
      <c r="B732" t="s">
        <v>192</v>
      </c>
      <c r="C732" s="29">
        <v>196.42</v>
      </c>
      <c r="D732" s="29">
        <v>196.29</v>
      </c>
      <c r="E732" s="29">
        <v>0</v>
      </c>
      <c r="F732" s="29">
        <v>392.71</v>
      </c>
    </row>
    <row r="733" spans="1:6" x14ac:dyDescent="0.35">
      <c r="A733" s="21">
        <v>441051</v>
      </c>
      <c r="B733" t="s">
        <v>193</v>
      </c>
      <c r="C733" s="29">
        <v>196.42</v>
      </c>
      <c r="D733" s="29">
        <v>196.29</v>
      </c>
      <c r="E733" s="29">
        <v>0</v>
      </c>
      <c r="F733" s="29">
        <v>392.71</v>
      </c>
    </row>
    <row r="734" spans="1:6" x14ac:dyDescent="0.35">
      <c r="A734" s="21">
        <v>44105102</v>
      </c>
      <c r="B734" t="s">
        <v>47</v>
      </c>
      <c r="C734" s="29">
        <v>196.42</v>
      </c>
      <c r="D734" s="29">
        <v>196.29</v>
      </c>
      <c r="E734" s="29">
        <v>0</v>
      </c>
      <c r="F734" s="29">
        <v>392.71</v>
      </c>
    </row>
    <row r="735" spans="1:6" x14ac:dyDescent="0.35">
      <c r="A735" s="21">
        <v>44106</v>
      </c>
      <c r="B735" t="s">
        <v>194</v>
      </c>
      <c r="C735" s="29">
        <v>774.88</v>
      </c>
      <c r="D735" s="29">
        <v>774.84</v>
      </c>
      <c r="E735" s="29">
        <v>0</v>
      </c>
      <c r="F735" s="29">
        <v>1549.72</v>
      </c>
    </row>
    <row r="736" spans="1:6" x14ac:dyDescent="0.35">
      <c r="A736" s="21">
        <v>441061</v>
      </c>
      <c r="B736" t="s">
        <v>195</v>
      </c>
      <c r="C736" s="29">
        <v>774.88</v>
      </c>
      <c r="D736" s="29">
        <v>774.84</v>
      </c>
      <c r="E736" s="29">
        <v>0</v>
      </c>
      <c r="F736" s="29">
        <v>1549.72</v>
      </c>
    </row>
    <row r="737" spans="1:6" x14ac:dyDescent="0.35">
      <c r="A737" s="21">
        <v>44106101</v>
      </c>
      <c r="B737" t="s">
        <v>194</v>
      </c>
      <c r="C737" s="29">
        <v>774.88</v>
      </c>
      <c r="D737" s="29">
        <v>774.84</v>
      </c>
      <c r="E737" s="29">
        <v>0</v>
      </c>
      <c r="F737" s="29">
        <v>1549.72</v>
      </c>
    </row>
    <row r="738" spans="1:6" x14ac:dyDescent="0.35">
      <c r="A738" s="21">
        <v>444</v>
      </c>
      <c r="B738" t="s">
        <v>521</v>
      </c>
      <c r="C738" s="29">
        <v>17144.23</v>
      </c>
      <c r="D738" s="29">
        <v>17144.310000000001</v>
      </c>
      <c r="E738" s="29">
        <v>0</v>
      </c>
      <c r="F738" s="29">
        <v>34288.54</v>
      </c>
    </row>
    <row r="739" spans="1:6" x14ac:dyDescent="0.35">
      <c r="A739" s="21">
        <v>44401</v>
      </c>
      <c r="B739" t="s">
        <v>622</v>
      </c>
      <c r="C739" s="29">
        <v>5344.23</v>
      </c>
      <c r="D739" s="29">
        <v>5344.22</v>
      </c>
      <c r="E739" s="29">
        <v>0</v>
      </c>
      <c r="F739" s="29">
        <v>10688.45</v>
      </c>
    </row>
    <row r="740" spans="1:6" x14ac:dyDescent="0.35">
      <c r="A740" s="21">
        <v>444011</v>
      </c>
      <c r="B740" t="s">
        <v>623</v>
      </c>
      <c r="C740" s="29">
        <v>5344.23</v>
      </c>
      <c r="D740" s="29">
        <v>5344.22</v>
      </c>
      <c r="E740" s="29">
        <v>0</v>
      </c>
      <c r="F740" s="29">
        <v>10688.45</v>
      </c>
    </row>
    <row r="741" spans="1:6" x14ac:dyDescent="0.35">
      <c r="A741" s="21">
        <v>44401101</v>
      </c>
      <c r="B741" t="s">
        <v>622</v>
      </c>
      <c r="C741" s="29">
        <v>5344.23</v>
      </c>
      <c r="D741" s="29">
        <v>5344.22</v>
      </c>
      <c r="E741" s="29">
        <v>0</v>
      </c>
      <c r="F741" s="29">
        <v>10688.45</v>
      </c>
    </row>
    <row r="742" spans="1:6" x14ac:dyDescent="0.35">
      <c r="A742" s="21">
        <v>44402</v>
      </c>
      <c r="B742" t="s">
        <v>156</v>
      </c>
      <c r="C742" s="29">
        <v>11800</v>
      </c>
      <c r="D742" s="29">
        <v>11800.09</v>
      </c>
      <c r="E742" s="29">
        <v>0</v>
      </c>
      <c r="F742" s="29">
        <v>23600.09</v>
      </c>
    </row>
    <row r="743" spans="1:6" x14ac:dyDescent="0.35">
      <c r="A743" s="21">
        <v>444021</v>
      </c>
      <c r="B743" t="s">
        <v>206</v>
      </c>
      <c r="C743" s="29">
        <v>11800</v>
      </c>
      <c r="D743" s="29">
        <v>11800.09</v>
      </c>
      <c r="E743" s="29">
        <v>0</v>
      </c>
      <c r="F743" s="29">
        <v>23600.09</v>
      </c>
    </row>
    <row r="744" spans="1:6" x14ac:dyDescent="0.35">
      <c r="A744" s="21">
        <v>44402101</v>
      </c>
      <c r="B744" t="s">
        <v>156</v>
      </c>
      <c r="C744" s="29">
        <v>11800</v>
      </c>
      <c r="D744" s="29">
        <v>11800.09</v>
      </c>
      <c r="E744" s="29">
        <v>0</v>
      </c>
      <c r="F744" s="29">
        <v>23600.09</v>
      </c>
    </row>
    <row r="745" spans="1:6" x14ac:dyDescent="0.35">
      <c r="A745" s="21">
        <v>46</v>
      </c>
      <c r="B745" t="s">
        <v>522</v>
      </c>
      <c r="C745" s="29">
        <v>1600.53</v>
      </c>
      <c r="D745" s="29">
        <v>10774.69</v>
      </c>
      <c r="E745" s="29">
        <v>0</v>
      </c>
      <c r="F745" s="29">
        <v>12375.22</v>
      </c>
    </row>
    <row r="746" spans="1:6" x14ac:dyDescent="0.35">
      <c r="A746" s="21">
        <v>461</v>
      </c>
      <c r="B746" t="s">
        <v>522</v>
      </c>
      <c r="C746" s="29">
        <v>1600.53</v>
      </c>
      <c r="D746" s="29">
        <v>10774.69</v>
      </c>
      <c r="E746" s="29">
        <v>0</v>
      </c>
      <c r="F746" s="29">
        <v>12375.22</v>
      </c>
    </row>
    <row r="747" spans="1:6" x14ac:dyDescent="0.35">
      <c r="A747" s="21">
        <v>46104</v>
      </c>
      <c r="B747" t="s">
        <v>523</v>
      </c>
      <c r="C747" s="29">
        <v>0</v>
      </c>
      <c r="D747" s="29">
        <v>5000</v>
      </c>
      <c r="E747" s="29">
        <v>0</v>
      </c>
      <c r="F747" s="29">
        <v>5000</v>
      </c>
    </row>
    <row r="748" spans="1:6" x14ac:dyDescent="0.35">
      <c r="A748" s="21">
        <v>461041</v>
      </c>
      <c r="B748" t="s">
        <v>524</v>
      </c>
      <c r="C748" s="29">
        <v>0</v>
      </c>
      <c r="D748" s="29">
        <v>5000</v>
      </c>
      <c r="E748" s="29">
        <v>0</v>
      </c>
      <c r="F748" s="29">
        <v>5000</v>
      </c>
    </row>
    <row r="749" spans="1:6" x14ac:dyDescent="0.35">
      <c r="A749" s="21">
        <v>46104101</v>
      </c>
      <c r="B749" t="s">
        <v>525</v>
      </c>
      <c r="C749" s="29">
        <v>0</v>
      </c>
      <c r="D749" s="29">
        <v>5000</v>
      </c>
      <c r="E749" s="29">
        <v>0</v>
      </c>
      <c r="F749" s="29">
        <v>5000</v>
      </c>
    </row>
    <row r="750" spans="1:6" x14ac:dyDescent="0.35">
      <c r="A750" s="21">
        <v>46199</v>
      </c>
      <c r="B750" t="s">
        <v>522</v>
      </c>
      <c r="C750" s="29">
        <v>1600.53</v>
      </c>
      <c r="D750" s="29">
        <v>5774.69</v>
      </c>
      <c r="E750" s="29">
        <v>0</v>
      </c>
      <c r="F750" s="29">
        <v>7375.22</v>
      </c>
    </row>
    <row r="751" spans="1:6" x14ac:dyDescent="0.35">
      <c r="A751" s="21">
        <v>461991</v>
      </c>
      <c r="B751" t="s">
        <v>526</v>
      </c>
      <c r="C751" s="29">
        <v>1600.53</v>
      </c>
      <c r="D751" s="29">
        <v>5774.69</v>
      </c>
      <c r="E751" s="29">
        <v>0</v>
      </c>
      <c r="F751" s="29">
        <v>7375.22</v>
      </c>
    </row>
    <row r="752" spans="1:6" x14ac:dyDescent="0.35">
      <c r="A752" s="21">
        <v>46199102</v>
      </c>
      <c r="B752" t="s">
        <v>527</v>
      </c>
      <c r="C752" s="29">
        <v>1600.53</v>
      </c>
      <c r="D752" s="29">
        <v>5774.69</v>
      </c>
      <c r="E752" s="29">
        <v>0</v>
      </c>
      <c r="F752" s="29">
        <v>7375.22</v>
      </c>
    </row>
    <row r="753" spans="1:6" x14ac:dyDescent="0.35">
      <c r="A753" s="21">
        <v>47</v>
      </c>
      <c r="B753" t="s">
        <v>528</v>
      </c>
      <c r="C753" s="29">
        <v>33109.22</v>
      </c>
      <c r="D753" s="29">
        <v>4630.9399999999996</v>
      </c>
      <c r="E753" s="29">
        <v>0</v>
      </c>
      <c r="F753" s="29">
        <v>37740.160000000003</v>
      </c>
    </row>
    <row r="754" spans="1:6" x14ac:dyDescent="0.35">
      <c r="A754" s="21">
        <v>471</v>
      </c>
      <c r="B754" t="s">
        <v>528</v>
      </c>
      <c r="C754" s="29">
        <v>33109.22</v>
      </c>
      <c r="D754" s="29">
        <v>4630.9399999999996</v>
      </c>
      <c r="E754" s="29">
        <v>0</v>
      </c>
      <c r="F754" s="29">
        <v>37740.160000000003</v>
      </c>
    </row>
    <row r="755" spans="1:6" x14ac:dyDescent="0.35">
      <c r="A755" s="21">
        <v>47101</v>
      </c>
      <c r="B755" t="s">
        <v>529</v>
      </c>
      <c r="C755" s="29">
        <v>33109.22</v>
      </c>
      <c r="D755" s="29">
        <v>4630.9399999999996</v>
      </c>
      <c r="E755" s="29">
        <v>0</v>
      </c>
      <c r="F755" s="29">
        <v>37740.160000000003</v>
      </c>
    </row>
    <row r="756" spans="1:6" x14ac:dyDescent="0.35">
      <c r="A756" s="21">
        <v>471011</v>
      </c>
      <c r="B756" t="s">
        <v>530</v>
      </c>
      <c r="C756" s="29">
        <v>33109.22</v>
      </c>
      <c r="D756" s="29">
        <v>4630.9399999999996</v>
      </c>
      <c r="E756" s="29">
        <v>0</v>
      </c>
      <c r="F756" s="29">
        <v>37740.160000000003</v>
      </c>
    </row>
    <row r="757" spans="1:6" x14ac:dyDescent="0.35">
      <c r="A757" s="21">
        <v>47101101</v>
      </c>
      <c r="B757" t="s">
        <v>529</v>
      </c>
      <c r="C757" s="29">
        <v>33109.22</v>
      </c>
      <c r="D757" s="29">
        <v>4630.9399999999996</v>
      </c>
      <c r="E757" s="29">
        <v>0</v>
      </c>
      <c r="F757" s="29">
        <v>37740.160000000003</v>
      </c>
    </row>
    <row r="758" spans="1:6" x14ac:dyDescent="0.35">
      <c r="A758" s="21">
        <v>49</v>
      </c>
      <c r="B758" t="s">
        <v>53</v>
      </c>
      <c r="C758" s="29">
        <v>346808.61</v>
      </c>
      <c r="D758" s="29">
        <v>278158</v>
      </c>
      <c r="E758" s="29">
        <v>-4503.45</v>
      </c>
      <c r="F758" s="29">
        <v>620463.16</v>
      </c>
    </row>
    <row r="759" spans="1:6" x14ac:dyDescent="0.35">
      <c r="A759" s="21">
        <v>491</v>
      </c>
      <c r="B759" t="s">
        <v>53</v>
      </c>
      <c r="C759" s="29">
        <v>346808.61</v>
      </c>
      <c r="D759" s="29">
        <v>278158</v>
      </c>
      <c r="E759" s="29">
        <v>-4503.45</v>
      </c>
      <c r="F759" s="29">
        <v>620463.16</v>
      </c>
    </row>
    <row r="760" spans="1:6" x14ac:dyDescent="0.35">
      <c r="A760" s="21">
        <v>49101</v>
      </c>
      <c r="B760" t="s">
        <v>262</v>
      </c>
      <c r="C760" s="29">
        <v>245281.79</v>
      </c>
      <c r="D760" s="29">
        <v>278158</v>
      </c>
      <c r="E760" s="29">
        <v>0</v>
      </c>
      <c r="F760" s="29">
        <v>523439.79</v>
      </c>
    </row>
    <row r="761" spans="1:6" x14ac:dyDescent="0.35">
      <c r="A761" s="21">
        <v>491011</v>
      </c>
      <c r="B761" t="s">
        <v>263</v>
      </c>
      <c r="C761" s="29">
        <v>245281.79</v>
      </c>
      <c r="D761" s="29">
        <v>278158</v>
      </c>
      <c r="E761" s="29">
        <v>0</v>
      </c>
      <c r="F761" s="29">
        <v>523439.79</v>
      </c>
    </row>
    <row r="762" spans="1:6" x14ac:dyDescent="0.35">
      <c r="A762" s="21">
        <v>49101101</v>
      </c>
      <c r="B762" t="s">
        <v>262</v>
      </c>
      <c r="C762" s="29">
        <v>245281.79</v>
      </c>
      <c r="D762" s="29">
        <v>278158</v>
      </c>
      <c r="E762" s="29">
        <v>0</v>
      </c>
      <c r="F762" s="29">
        <v>523439.79</v>
      </c>
    </row>
    <row r="763" spans="1:6" x14ac:dyDescent="0.35">
      <c r="A763" s="21">
        <v>49102</v>
      </c>
      <c r="B763" t="s">
        <v>531</v>
      </c>
      <c r="C763" s="29">
        <v>101526.82</v>
      </c>
      <c r="D763" s="29">
        <v>0</v>
      </c>
      <c r="E763" s="29">
        <v>-4503.45</v>
      </c>
      <c r="F763" s="29">
        <v>97023.37</v>
      </c>
    </row>
    <row r="764" spans="1:6" x14ac:dyDescent="0.35">
      <c r="A764" s="21">
        <v>491021</v>
      </c>
      <c r="B764" t="s">
        <v>532</v>
      </c>
      <c r="C764" s="29">
        <v>101526.82</v>
      </c>
      <c r="D764" s="29">
        <v>0</v>
      </c>
      <c r="E764" s="29">
        <v>-4503.45</v>
      </c>
      <c r="F764" s="29">
        <v>97023.37</v>
      </c>
    </row>
    <row r="765" spans="1:6" x14ac:dyDescent="0.35">
      <c r="A765" s="21">
        <v>49102101</v>
      </c>
      <c r="B765" t="s">
        <v>531</v>
      </c>
      <c r="C765" s="29">
        <v>101526.82</v>
      </c>
      <c r="D765" s="29">
        <v>0</v>
      </c>
      <c r="E765" s="29">
        <v>-4503.45</v>
      </c>
      <c r="F765" s="29">
        <v>97023.37</v>
      </c>
    </row>
    <row r="766" spans="1:6" x14ac:dyDescent="0.35">
      <c r="A766" s="21">
        <v>5</v>
      </c>
      <c r="B766" t="s">
        <v>533</v>
      </c>
      <c r="C766" s="29">
        <v>-5471227.9900000002</v>
      </c>
      <c r="D766" s="29">
        <v>2952.79</v>
      </c>
      <c r="E766" s="29">
        <v>-5461906.6200000001</v>
      </c>
      <c r="F766" s="29">
        <v>-10930181.82</v>
      </c>
    </row>
    <row r="767" spans="1:6" x14ac:dyDescent="0.35">
      <c r="A767" s="21">
        <v>51</v>
      </c>
      <c r="B767" t="s">
        <v>534</v>
      </c>
      <c r="C767" s="29">
        <v>-5418349.8700000001</v>
      </c>
      <c r="D767" s="29">
        <v>0</v>
      </c>
      <c r="E767" s="29">
        <v>-5409734.5499999998</v>
      </c>
      <c r="F767" s="29">
        <v>-10828084.42</v>
      </c>
    </row>
    <row r="768" spans="1:6" x14ac:dyDescent="0.35">
      <c r="A768" s="21">
        <v>511</v>
      </c>
      <c r="B768" t="s">
        <v>535</v>
      </c>
      <c r="C768" s="29">
        <v>-5413508.8600000003</v>
      </c>
      <c r="D768" s="29">
        <v>0</v>
      </c>
      <c r="E768" s="29">
        <v>-5404392.75</v>
      </c>
      <c r="F768" s="29">
        <v>-10817901.609999999</v>
      </c>
    </row>
    <row r="769" spans="1:6" x14ac:dyDescent="0.35">
      <c r="A769" s="21">
        <v>51101</v>
      </c>
      <c r="B769" t="s">
        <v>536</v>
      </c>
      <c r="C769" s="29">
        <v>-5019783.37</v>
      </c>
      <c r="D769" s="29">
        <v>0</v>
      </c>
      <c r="E769" s="29">
        <v>-5000723.47</v>
      </c>
      <c r="F769" s="29">
        <v>-10020506.84</v>
      </c>
    </row>
    <row r="770" spans="1:6" x14ac:dyDescent="0.35">
      <c r="A770" s="21">
        <v>511011</v>
      </c>
      <c r="B770" t="s">
        <v>537</v>
      </c>
      <c r="C770" s="29">
        <v>-5019783.37</v>
      </c>
      <c r="D770" s="29">
        <v>0</v>
      </c>
      <c r="E770" s="29">
        <v>-5000723.47</v>
      </c>
      <c r="F770" s="29">
        <v>-10020506.84</v>
      </c>
    </row>
    <row r="771" spans="1:6" x14ac:dyDescent="0.35">
      <c r="A771" s="21">
        <v>51101101</v>
      </c>
      <c r="B771" t="s">
        <v>536</v>
      </c>
      <c r="C771" s="29">
        <v>-5019278.55</v>
      </c>
      <c r="D771" s="29">
        <v>0</v>
      </c>
      <c r="E771" s="29">
        <v>-4999886.5</v>
      </c>
      <c r="F771" s="29">
        <v>-10019165.050000001</v>
      </c>
    </row>
    <row r="772" spans="1:6" x14ac:dyDescent="0.35">
      <c r="A772" s="21">
        <v>51101102</v>
      </c>
      <c r="B772" t="s">
        <v>538</v>
      </c>
      <c r="C772" s="29">
        <v>-504.82</v>
      </c>
      <c r="D772" s="29">
        <v>0</v>
      </c>
      <c r="E772" s="29">
        <v>-836.97</v>
      </c>
      <c r="F772" s="29">
        <v>-1341.79</v>
      </c>
    </row>
    <row r="773" spans="1:6" x14ac:dyDescent="0.35">
      <c r="A773" s="21">
        <v>51102</v>
      </c>
      <c r="B773" t="s">
        <v>539</v>
      </c>
      <c r="C773" s="29">
        <v>-202798.52</v>
      </c>
      <c r="D773" s="29">
        <v>0</v>
      </c>
      <c r="E773" s="29">
        <v>-219421.86</v>
      </c>
      <c r="F773" s="29">
        <v>-422220.38</v>
      </c>
    </row>
    <row r="774" spans="1:6" x14ac:dyDescent="0.35">
      <c r="A774" s="21">
        <v>511021</v>
      </c>
      <c r="B774" t="s">
        <v>539</v>
      </c>
      <c r="C774" s="29">
        <v>-202798.52</v>
      </c>
      <c r="D774" s="29">
        <v>0</v>
      </c>
      <c r="E774" s="29">
        <v>-219421.86</v>
      </c>
      <c r="F774" s="29">
        <v>-422220.38</v>
      </c>
    </row>
    <row r="775" spans="1:6" x14ac:dyDescent="0.35">
      <c r="A775" s="21">
        <v>51102101</v>
      </c>
      <c r="B775" t="s">
        <v>539</v>
      </c>
      <c r="C775" s="29">
        <v>-202798.52</v>
      </c>
      <c r="D775" s="29">
        <v>0</v>
      </c>
      <c r="E775" s="29">
        <v>-219421.86</v>
      </c>
      <c r="F775" s="29">
        <v>-422220.38</v>
      </c>
    </row>
    <row r="776" spans="1:6" x14ac:dyDescent="0.35">
      <c r="A776" s="21">
        <v>51103</v>
      </c>
      <c r="B776" t="s">
        <v>540</v>
      </c>
      <c r="C776" s="29">
        <v>-190926.97</v>
      </c>
      <c r="D776" s="29">
        <v>0</v>
      </c>
      <c r="E776" s="29">
        <v>-184247.42</v>
      </c>
      <c r="F776" s="29">
        <v>-375174.39</v>
      </c>
    </row>
    <row r="777" spans="1:6" x14ac:dyDescent="0.35">
      <c r="A777" s="21">
        <v>511031</v>
      </c>
      <c r="B777" t="s">
        <v>541</v>
      </c>
      <c r="C777" s="29">
        <v>-190926.97</v>
      </c>
      <c r="D777" s="29">
        <v>0</v>
      </c>
      <c r="E777" s="29">
        <v>-184247.42</v>
      </c>
      <c r="F777" s="29">
        <v>-375174.39</v>
      </c>
    </row>
    <row r="778" spans="1:6" x14ac:dyDescent="0.35">
      <c r="A778" s="21">
        <v>51103101</v>
      </c>
      <c r="B778" t="s">
        <v>542</v>
      </c>
      <c r="C778" s="29">
        <v>-83544.009999999995</v>
      </c>
      <c r="D778" s="29">
        <v>0</v>
      </c>
      <c r="E778" s="29">
        <v>-78180.98</v>
      </c>
      <c r="F778" s="29">
        <v>-161724.99</v>
      </c>
    </row>
    <row r="779" spans="1:6" x14ac:dyDescent="0.35">
      <c r="A779" s="21">
        <v>51103103</v>
      </c>
      <c r="B779" t="s">
        <v>543</v>
      </c>
      <c r="C779" s="29">
        <v>-107382.96</v>
      </c>
      <c r="D779" s="29">
        <v>0</v>
      </c>
      <c r="E779" s="29">
        <v>-106066.44</v>
      </c>
      <c r="F779" s="29">
        <v>-213449.4</v>
      </c>
    </row>
    <row r="780" spans="1:6" x14ac:dyDescent="0.35">
      <c r="A780" s="21">
        <v>513</v>
      </c>
      <c r="B780" t="s">
        <v>643</v>
      </c>
      <c r="C780" s="29">
        <v>-4841.01</v>
      </c>
      <c r="D780" s="29">
        <v>0</v>
      </c>
      <c r="E780" s="29">
        <v>-5341.8</v>
      </c>
      <c r="F780" s="29">
        <v>-10182.81</v>
      </c>
    </row>
    <row r="781" spans="1:6" x14ac:dyDescent="0.35">
      <c r="A781" s="21">
        <v>51301</v>
      </c>
      <c r="B781" t="s">
        <v>618</v>
      </c>
      <c r="C781" s="29">
        <v>-4841.01</v>
      </c>
      <c r="D781" s="29">
        <v>0</v>
      </c>
      <c r="E781" s="29">
        <v>-5341.8</v>
      </c>
      <c r="F781" s="29">
        <v>-10182.81</v>
      </c>
    </row>
    <row r="782" spans="1:6" x14ac:dyDescent="0.35">
      <c r="A782" s="21">
        <v>513011</v>
      </c>
      <c r="B782" t="s">
        <v>644</v>
      </c>
      <c r="C782" s="29">
        <v>-4841.01</v>
      </c>
      <c r="D782" s="29">
        <v>0</v>
      </c>
      <c r="E782" s="29">
        <v>-5341.8</v>
      </c>
      <c r="F782" s="29">
        <v>-10182.81</v>
      </c>
    </row>
    <row r="783" spans="1:6" x14ac:dyDescent="0.35">
      <c r="A783" s="21">
        <v>51301101</v>
      </c>
      <c r="B783" t="s">
        <v>618</v>
      </c>
      <c r="C783" s="29">
        <v>-4841.01</v>
      </c>
      <c r="D783" s="29">
        <v>0</v>
      </c>
      <c r="E783" s="29">
        <v>-5341.8</v>
      </c>
      <c r="F783" s="29">
        <v>-10182.81</v>
      </c>
    </row>
    <row r="784" spans="1:6" x14ac:dyDescent="0.35">
      <c r="A784" s="21">
        <v>52</v>
      </c>
      <c r="B784" t="s">
        <v>544</v>
      </c>
      <c r="C784" s="29">
        <v>-46604.65</v>
      </c>
      <c r="D784" s="29">
        <v>2658.01</v>
      </c>
      <c r="E784" s="29">
        <v>-45274.12</v>
      </c>
      <c r="F784" s="29">
        <v>-89220.76</v>
      </c>
    </row>
    <row r="785" spans="1:6" x14ac:dyDescent="0.35">
      <c r="A785" s="21">
        <v>521</v>
      </c>
      <c r="B785" t="s">
        <v>545</v>
      </c>
      <c r="C785" s="29">
        <v>-35393.269999999997</v>
      </c>
      <c r="D785" s="29">
        <v>2658.01</v>
      </c>
      <c r="E785" s="29">
        <v>-35393.620000000003</v>
      </c>
      <c r="F785" s="29">
        <v>-68128.88</v>
      </c>
    </row>
    <row r="786" spans="1:6" x14ac:dyDescent="0.35">
      <c r="A786" s="21">
        <v>52101</v>
      </c>
      <c r="B786" t="s">
        <v>546</v>
      </c>
      <c r="C786" s="29">
        <v>-35393.269999999997</v>
      </c>
      <c r="D786" s="29">
        <v>2658.01</v>
      </c>
      <c r="E786" s="29">
        <v>-35393.620000000003</v>
      </c>
      <c r="F786" s="29">
        <v>-68128.88</v>
      </c>
    </row>
    <row r="787" spans="1:6" x14ac:dyDescent="0.35">
      <c r="A787" s="21">
        <v>521011</v>
      </c>
      <c r="B787" t="s">
        <v>547</v>
      </c>
      <c r="C787" s="29">
        <v>-35393.269999999997</v>
      </c>
      <c r="D787" s="29">
        <v>2658.01</v>
      </c>
      <c r="E787" s="29">
        <v>-35393.620000000003</v>
      </c>
      <c r="F787" s="29">
        <v>-68128.88</v>
      </c>
    </row>
    <row r="788" spans="1:6" x14ac:dyDescent="0.35">
      <c r="A788" s="21">
        <v>52101102</v>
      </c>
      <c r="B788" t="s">
        <v>548</v>
      </c>
      <c r="C788" s="29">
        <v>-10720.67</v>
      </c>
      <c r="D788" s="29">
        <v>0.48</v>
      </c>
      <c r="E788" s="29">
        <v>-16136.07</v>
      </c>
      <c r="F788" s="29">
        <v>-26856.26</v>
      </c>
    </row>
    <row r="789" spans="1:6" x14ac:dyDescent="0.35">
      <c r="A789" s="21">
        <v>5210110203</v>
      </c>
      <c r="B789" t="s">
        <v>76</v>
      </c>
      <c r="C789" s="29">
        <v>-17.82</v>
      </c>
      <c r="D789" s="29">
        <v>0</v>
      </c>
      <c r="E789" s="29">
        <v>-22.77</v>
      </c>
      <c r="F789" s="29">
        <v>-40.590000000000003</v>
      </c>
    </row>
    <row r="790" spans="1:6" x14ac:dyDescent="0.35">
      <c r="A790" s="21">
        <v>5210110204</v>
      </c>
      <c r="B790" t="s">
        <v>77</v>
      </c>
      <c r="C790" s="29">
        <v>-33.700000000000003</v>
      </c>
      <c r="D790" s="29">
        <v>0</v>
      </c>
      <c r="E790" s="29">
        <v>-54.68</v>
      </c>
      <c r="F790" s="29">
        <v>-88.38</v>
      </c>
    </row>
    <row r="791" spans="1:6" x14ac:dyDescent="0.35">
      <c r="A791" s="21">
        <v>5210110207</v>
      </c>
      <c r="B791" t="s">
        <v>549</v>
      </c>
      <c r="C791" s="29">
        <v>-0.83</v>
      </c>
      <c r="D791" s="29">
        <v>0</v>
      </c>
      <c r="E791" s="29">
        <v>-1.93</v>
      </c>
      <c r="F791" s="29">
        <v>-2.76</v>
      </c>
    </row>
    <row r="792" spans="1:6" x14ac:dyDescent="0.35">
      <c r="A792" s="21">
        <v>5210110208</v>
      </c>
      <c r="B792" t="s">
        <v>144</v>
      </c>
      <c r="C792" s="29">
        <v>0</v>
      </c>
      <c r="D792" s="29">
        <v>0</v>
      </c>
      <c r="E792" s="29">
        <v>-1.21</v>
      </c>
      <c r="F792" s="29">
        <v>-1.21</v>
      </c>
    </row>
    <row r="793" spans="1:6" x14ac:dyDescent="0.35">
      <c r="A793" s="21">
        <v>5210110210</v>
      </c>
      <c r="B793" t="s">
        <v>84</v>
      </c>
      <c r="C793" s="29">
        <v>-0.31</v>
      </c>
      <c r="D793" s="29">
        <v>0</v>
      </c>
      <c r="E793" s="29">
        <v>-0.28000000000000003</v>
      </c>
      <c r="F793" s="29">
        <v>-0.59</v>
      </c>
    </row>
    <row r="794" spans="1:6" x14ac:dyDescent="0.35">
      <c r="A794" s="21">
        <v>5210110212</v>
      </c>
      <c r="B794" t="s">
        <v>85</v>
      </c>
      <c r="C794" s="29">
        <v>-2609.1799999999998</v>
      </c>
      <c r="D794" s="29">
        <v>0</v>
      </c>
      <c r="E794" s="29">
        <v>-8866.66</v>
      </c>
      <c r="F794" s="29">
        <v>-11475.84</v>
      </c>
    </row>
    <row r="795" spans="1:6" x14ac:dyDescent="0.35">
      <c r="A795" s="21">
        <v>5210110218</v>
      </c>
      <c r="B795" t="s">
        <v>550</v>
      </c>
      <c r="C795" s="29">
        <v>-1308.04</v>
      </c>
      <c r="D795" s="29">
        <v>0</v>
      </c>
      <c r="E795" s="29">
        <v>-1107.7</v>
      </c>
      <c r="F795" s="29">
        <v>-2415.7399999999998</v>
      </c>
    </row>
    <row r="796" spans="1:6" x14ac:dyDescent="0.35">
      <c r="A796" s="21">
        <v>5210110227</v>
      </c>
      <c r="B796" t="s">
        <v>145</v>
      </c>
      <c r="C796" s="29">
        <v>-2.5299999999999998</v>
      </c>
      <c r="D796" s="29">
        <v>0</v>
      </c>
      <c r="E796" s="29">
        <v>-9.94</v>
      </c>
      <c r="F796" s="29">
        <v>-12.47</v>
      </c>
    </row>
    <row r="797" spans="1:6" x14ac:dyDescent="0.35">
      <c r="A797" s="21">
        <v>5210110231</v>
      </c>
      <c r="B797" t="s">
        <v>90</v>
      </c>
      <c r="C797" s="29">
        <v>-6748.26</v>
      </c>
      <c r="D797" s="29">
        <v>0.48</v>
      </c>
      <c r="E797" s="29">
        <v>-6070.9</v>
      </c>
      <c r="F797" s="29">
        <v>-12818.68</v>
      </c>
    </row>
    <row r="798" spans="1:6" x14ac:dyDescent="0.35">
      <c r="A798" s="21">
        <v>52101103</v>
      </c>
      <c r="B798" t="s">
        <v>91</v>
      </c>
      <c r="C798" s="29">
        <v>-24672.6</v>
      </c>
      <c r="D798" s="29">
        <v>2657.53</v>
      </c>
      <c r="E798" s="29">
        <v>-19257.55</v>
      </c>
      <c r="F798" s="29">
        <v>-41272.620000000003</v>
      </c>
    </row>
    <row r="799" spans="1:6" x14ac:dyDescent="0.35">
      <c r="A799" s="21">
        <v>5210110312</v>
      </c>
      <c r="B799" t="s">
        <v>85</v>
      </c>
      <c r="C799" s="29">
        <v>-18047.939999999999</v>
      </c>
      <c r="D799" s="29">
        <v>2657.53</v>
      </c>
      <c r="E799" s="29">
        <v>-15410.97</v>
      </c>
      <c r="F799" s="29">
        <v>-30801.38</v>
      </c>
    </row>
    <row r="800" spans="1:6" x14ac:dyDescent="0.35">
      <c r="A800" s="21">
        <v>5210110318</v>
      </c>
      <c r="B800" t="s">
        <v>236</v>
      </c>
      <c r="C800" s="29">
        <v>-6624.66</v>
      </c>
      <c r="D800" s="29">
        <v>0</v>
      </c>
      <c r="E800" s="29">
        <v>-3846.58</v>
      </c>
      <c r="F800" s="29">
        <v>-10471.24</v>
      </c>
    </row>
    <row r="801" spans="1:6" x14ac:dyDescent="0.35">
      <c r="A801" s="21">
        <v>522</v>
      </c>
      <c r="B801" t="s">
        <v>551</v>
      </c>
      <c r="C801" s="29">
        <v>-11211.38</v>
      </c>
      <c r="D801" s="29">
        <v>0</v>
      </c>
      <c r="E801" s="29">
        <v>-9880.5</v>
      </c>
      <c r="F801" s="29">
        <v>-21091.88</v>
      </c>
    </row>
    <row r="802" spans="1:6" x14ac:dyDescent="0.35">
      <c r="A802" s="21">
        <v>52201</v>
      </c>
      <c r="B802" t="s">
        <v>552</v>
      </c>
      <c r="C802" s="29">
        <v>-8068.49</v>
      </c>
      <c r="D802" s="29">
        <v>0</v>
      </c>
      <c r="E802" s="29">
        <v>-7027.4</v>
      </c>
      <c r="F802" s="29">
        <v>-15095.89</v>
      </c>
    </row>
    <row r="803" spans="1:6" x14ac:dyDescent="0.35">
      <c r="A803" s="21">
        <v>522011</v>
      </c>
      <c r="B803" t="s">
        <v>553</v>
      </c>
      <c r="C803" s="29">
        <v>-8068.49</v>
      </c>
      <c r="D803" s="29">
        <v>0</v>
      </c>
      <c r="E803" s="29">
        <v>-7027.4</v>
      </c>
      <c r="F803" s="29">
        <v>-15095.89</v>
      </c>
    </row>
    <row r="804" spans="1:6" x14ac:dyDescent="0.35">
      <c r="A804" s="21">
        <v>52201101</v>
      </c>
      <c r="B804" t="s">
        <v>554</v>
      </c>
      <c r="C804" s="29">
        <v>-8068.49</v>
      </c>
      <c r="D804" s="29">
        <v>0</v>
      </c>
      <c r="E804" s="29">
        <v>-7027.4</v>
      </c>
      <c r="F804" s="29">
        <v>-15095.89</v>
      </c>
    </row>
    <row r="805" spans="1:6" x14ac:dyDescent="0.35">
      <c r="A805" s="21">
        <v>5220110112</v>
      </c>
      <c r="B805" t="s">
        <v>85</v>
      </c>
      <c r="C805" s="29">
        <v>-4034.24</v>
      </c>
      <c r="D805" s="29">
        <v>0</v>
      </c>
      <c r="E805" s="29">
        <v>-3643.84</v>
      </c>
      <c r="F805" s="29">
        <v>-7678.08</v>
      </c>
    </row>
    <row r="806" spans="1:6" x14ac:dyDescent="0.35">
      <c r="A806" s="21">
        <v>5220110131</v>
      </c>
      <c r="B806" t="s">
        <v>90</v>
      </c>
      <c r="C806" s="29">
        <v>-4034.25</v>
      </c>
      <c r="D806" s="29">
        <v>0</v>
      </c>
      <c r="E806" s="29">
        <v>-3383.56</v>
      </c>
      <c r="F806" s="29">
        <v>-7417.81</v>
      </c>
    </row>
    <row r="807" spans="1:6" x14ac:dyDescent="0.35">
      <c r="A807" s="21">
        <v>52202</v>
      </c>
      <c r="B807" t="s">
        <v>555</v>
      </c>
      <c r="C807" s="29">
        <v>-3142.89</v>
      </c>
      <c r="D807" s="29">
        <v>0</v>
      </c>
      <c r="E807" s="29">
        <v>-2853.1</v>
      </c>
      <c r="F807" s="29">
        <v>-5995.99</v>
      </c>
    </row>
    <row r="808" spans="1:6" x14ac:dyDescent="0.35">
      <c r="A808" s="21">
        <v>522021</v>
      </c>
      <c r="B808" t="s">
        <v>556</v>
      </c>
      <c r="C808" s="29">
        <v>-3142.89</v>
      </c>
      <c r="D808" s="29">
        <v>0</v>
      </c>
      <c r="E808" s="29">
        <v>-2853.1</v>
      </c>
      <c r="F808" s="29">
        <v>-5995.99</v>
      </c>
    </row>
    <row r="809" spans="1:6" x14ac:dyDescent="0.35">
      <c r="A809" s="21">
        <v>52202106</v>
      </c>
      <c r="B809" t="s">
        <v>557</v>
      </c>
      <c r="C809" s="29">
        <v>-3142.89</v>
      </c>
      <c r="D809" s="29">
        <v>0</v>
      </c>
      <c r="E809" s="29">
        <v>-2853.1</v>
      </c>
      <c r="F809" s="29">
        <v>-5995.99</v>
      </c>
    </row>
    <row r="810" spans="1:6" x14ac:dyDescent="0.35">
      <c r="A810" s="21">
        <v>5220210601</v>
      </c>
      <c r="B810" t="s">
        <v>97</v>
      </c>
      <c r="C810" s="29">
        <v>-3142.89</v>
      </c>
      <c r="D810" s="29">
        <v>0</v>
      </c>
      <c r="E810" s="29">
        <v>-2853.1</v>
      </c>
      <c r="F810" s="29">
        <v>-5995.99</v>
      </c>
    </row>
    <row r="811" spans="1:6" x14ac:dyDescent="0.35">
      <c r="A811" s="21">
        <v>522021060101</v>
      </c>
      <c r="B811" t="s">
        <v>558</v>
      </c>
      <c r="C811" s="29">
        <v>-3142.89</v>
      </c>
      <c r="D811" s="29">
        <v>0</v>
      </c>
      <c r="E811" s="29">
        <v>-2853.1</v>
      </c>
      <c r="F811" s="29">
        <v>-5995.99</v>
      </c>
    </row>
    <row r="812" spans="1:6" x14ac:dyDescent="0.35">
      <c r="A812" s="21">
        <v>53</v>
      </c>
      <c r="B812" t="s">
        <v>559</v>
      </c>
      <c r="C812" s="29">
        <v>-6252</v>
      </c>
      <c r="D812" s="29">
        <v>294.77999999999997</v>
      </c>
      <c r="E812" s="29">
        <v>-6897.95</v>
      </c>
      <c r="F812" s="29">
        <v>-12855.17</v>
      </c>
    </row>
    <row r="813" spans="1:6" x14ac:dyDescent="0.35">
      <c r="A813" s="21">
        <v>531</v>
      </c>
      <c r="B813" t="s">
        <v>560</v>
      </c>
      <c r="C813" s="29">
        <v>-270.23</v>
      </c>
      <c r="D813" s="29">
        <v>294.77999999999997</v>
      </c>
      <c r="E813" s="29">
        <v>-589.55999999999995</v>
      </c>
      <c r="F813" s="29">
        <v>-565.01</v>
      </c>
    </row>
    <row r="814" spans="1:6" x14ac:dyDescent="0.35">
      <c r="A814" s="21">
        <v>53101</v>
      </c>
      <c r="B814" t="s">
        <v>561</v>
      </c>
      <c r="C814" s="29">
        <v>-270.23</v>
      </c>
      <c r="D814" s="29">
        <v>294.77999999999997</v>
      </c>
      <c r="E814" s="29">
        <v>-589.55999999999995</v>
      </c>
      <c r="F814" s="29">
        <v>-565.01</v>
      </c>
    </row>
    <row r="815" spans="1:6" x14ac:dyDescent="0.35">
      <c r="A815" s="21">
        <v>531011</v>
      </c>
      <c r="B815" t="s">
        <v>561</v>
      </c>
      <c r="C815" s="29">
        <v>-270.23</v>
      </c>
      <c r="D815" s="29">
        <v>294.77999999999997</v>
      </c>
      <c r="E815" s="29">
        <v>-589.55999999999995</v>
      </c>
      <c r="F815" s="29">
        <v>-565.01</v>
      </c>
    </row>
    <row r="816" spans="1:6" x14ac:dyDescent="0.35">
      <c r="A816" s="21">
        <v>53101102</v>
      </c>
      <c r="B816" t="s">
        <v>562</v>
      </c>
      <c r="C816" s="29">
        <v>-270.23</v>
      </c>
      <c r="D816" s="29">
        <v>294.77999999999997</v>
      </c>
      <c r="E816" s="29">
        <v>-589.55999999999995</v>
      </c>
      <c r="F816" s="29">
        <v>-565.01</v>
      </c>
    </row>
    <row r="817" spans="1:6" x14ac:dyDescent="0.35">
      <c r="A817" s="21">
        <v>534</v>
      </c>
      <c r="B817" t="s">
        <v>559</v>
      </c>
      <c r="C817" s="29">
        <v>-5981.77</v>
      </c>
      <c r="D817" s="29">
        <v>0</v>
      </c>
      <c r="E817" s="29">
        <v>-6308.39</v>
      </c>
      <c r="F817" s="29">
        <v>-12290.16</v>
      </c>
    </row>
    <row r="818" spans="1:6" x14ac:dyDescent="0.35">
      <c r="A818" s="21">
        <v>53499</v>
      </c>
      <c r="B818" t="s">
        <v>559</v>
      </c>
      <c r="C818" s="29">
        <v>-5981.77</v>
      </c>
      <c r="D818" s="29">
        <v>0</v>
      </c>
      <c r="E818" s="29">
        <v>-6308.39</v>
      </c>
      <c r="F818" s="29">
        <v>-12290.16</v>
      </c>
    </row>
    <row r="819" spans="1:6" x14ac:dyDescent="0.35">
      <c r="A819" s="21">
        <v>534991</v>
      </c>
      <c r="B819" t="s">
        <v>563</v>
      </c>
      <c r="C819" s="29">
        <v>-5981.77</v>
      </c>
      <c r="D819" s="29">
        <v>0</v>
      </c>
      <c r="E819" s="29">
        <v>-6308.39</v>
      </c>
      <c r="F819" s="29">
        <v>-12290.16</v>
      </c>
    </row>
    <row r="820" spans="1:6" x14ac:dyDescent="0.35">
      <c r="A820" s="21">
        <v>53499103</v>
      </c>
      <c r="B820" t="s">
        <v>564</v>
      </c>
      <c r="C820" s="29">
        <v>-595.66</v>
      </c>
      <c r="D820" s="29">
        <v>0</v>
      </c>
      <c r="E820" s="29">
        <v>-544.54</v>
      </c>
      <c r="F820" s="29">
        <v>-1140.2</v>
      </c>
    </row>
    <row r="821" spans="1:6" x14ac:dyDescent="0.35">
      <c r="A821" s="21">
        <v>5349910319</v>
      </c>
      <c r="B821" t="s">
        <v>565</v>
      </c>
      <c r="C821" s="29">
        <v>-595.66</v>
      </c>
      <c r="D821" s="29">
        <v>0</v>
      </c>
      <c r="E821" s="29">
        <v>-544.54</v>
      </c>
      <c r="F821" s="29">
        <v>-1140.2</v>
      </c>
    </row>
    <row r="822" spans="1:6" x14ac:dyDescent="0.35">
      <c r="A822" s="21">
        <v>53499199</v>
      </c>
      <c r="B822" t="s">
        <v>559</v>
      </c>
      <c r="C822" s="29">
        <v>-5386.11</v>
      </c>
      <c r="D822" s="29">
        <v>0</v>
      </c>
      <c r="E822" s="29">
        <v>-5763.85</v>
      </c>
      <c r="F822" s="29">
        <v>-11149.96</v>
      </c>
    </row>
    <row r="823" spans="1:6" x14ac:dyDescent="0.35">
      <c r="A823" s="21">
        <v>54</v>
      </c>
      <c r="B823" t="s">
        <v>566</v>
      </c>
      <c r="C823" s="29">
        <v>-21.47</v>
      </c>
      <c r="D823" s="29">
        <v>0</v>
      </c>
      <c r="E823" s="29">
        <v>0</v>
      </c>
      <c r="F823" s="29">
        <v>-21.47</v>
      </c>
    </row>
    <row r="824" spans="1:6" x14ac:dyDescent="0.35">
      <c r="A824" s="21">
        <v>541</v>
      </c>
      <c r="B824" t="s">
        <v>566</v>
      </c>
      <c r="C824" s="29">
        <v>-21.47</v>
      </c>
      <c r="D824" s="29">
        <v>0</v>
      </c>
      <c r="E824" s="29">
        <v>0</v>
      </c>
      <c r="F824" s="29">
        <v>-21.47</v>
      </c>
    </row>
    <row r="825" spans="1:6" x14ac:dyDescent="0.35">
      <c r="A825" s="21">
        <v>54101</v>
      </c>
      <c r="B825" t="s">
        <v>534</v>
      </c>
      <c r="C825" s="29">
        <v>-21.47</v>
      </c>
      <c r="D825" s="29">
        <v>0</v>
      </c>
      <c r="E825" s="29">
        <v>0</v>
      </c>
      <c r="F825" s="29">
        <v>-21.47</v>
      </c>
    </row>
    <row r="826" spans="1:6" x14ac:dyDescent="0.35">
      <c r="A826" s="21">
        <v>541011</v>
      </c>
      <c r="B826" t="s">
        <v>567</v>
      </c>
      <c r="C826" s="29">
        <v>-21.47</v>
      </c>
      <c r="D826" s="29">
        <v>0</v>
      </c>
      <c r="E826" s="29">
        <v>0</v>
      </c>
      <c r="F826" s="29">
        <v>-21.47</v>
      </c>
    </row>
    <row r="827" spans="1:6" x14ac:dyDescent="0.35">
      <c r="A827" s="21">
        <v>54101101</v>
      </c>
      <c r="B827" t="s">
        <v>568</v>
      </c>
      <c r="C827" s="29">
        <v>-21.47</v>
      </c>
      <c r="D827" s="29">
        <v>0</v>
      </c>
      <c r="E827" s="29">
        <v>0</v>
      </c>
      <c r="F827" s="29">
        <v>-21.47</v>
      </c>
    </row>
    <row r="828" spans="1:6" x14ac:dyDescent="0.35">
      <c r="A828" s="21">
        <v>61</v>
      </c>
      <c r="B828" t="s">
        <v>569</v>
      </c>
      <c r="C828" s="29">
        <v>11760797</v>
      </c>
      <c r="D828" s="29">
        <v>0</v>
      </c>
      <c r="E828" s="29">
        <v>0</v>
      </c>
      <c r="F828" s="29">
        <v>11760797</v>
      </c>
    </row>
    <row r="829" spans="1:6" x14ac:dyDescent="0.35">
      <c r="A829" s="21">
        <v>611</v>
      </c>
      <c r="B829" t="s">
        <v>570</v>
      </c>
      <c r="C829" s="29">
        <v>6750000</v>
      </c>
      <c r="D829" s="29">
        <v>0</v>
      </c>
      <c r="E829" s="29">
        <v>0</v>
      </c>
      <c r="F829" s="29">
        <v>6750000</v>
      </c>
    </row>
    <row r="830" spans="1:6" x14ac:dyDescent="0.35">
      <c r="A830" s="21">
        <v>61101</v>
      </c>
      <c r="B830" t="s">
        <v>570</v>
      </c>
      <c r="C830" s="29">
        <v>6750000</v>
      </c>
      <c r="D830" s="29">
        <v>0</v>
      </c>
      <c r="E830" s="29">
        <v>0</v>
      </c>
      <c r="F830" s="29">
        <v>6750000</v>
      </c>
    </row>
    <row r="831" spans="1:6" x14ac:dyDescent="0.35">
      <c r="A831" s="21">
        <v>611011</v>
      </c>
      <c r="B831" t="s">
        <v>571</v>
      </c>
      <c r="C831" s="29">
        <v>6750000</v>
      </c>
      <c r="D831" s="29">
        <v>0</v>
      </c>
      <c r="E831" s="29">
        <v>0</v>
      </c>
      <c r="F831" s="29">
        <v>6750000</v>
      </c>
    </row>
    <row r="832" spans="1:6" x14ac:dyDescent="0.35">
      <c r="A832" s="21">
        <v>61101101</v>
      </c>
      <c r="B832" t="s">
        <v>570</v>
      </c>
      <c r="C832" s="29">
        <v>6500000</v>
      </c>
      <c r="D832" s="29">
        <v>0</v>
      </c>
      <c r="E832" s="29">
        <v>0</v>
      </c>
      <c r="F832" s="29">
        <v>6500000</v>
      </c>
    </row>
    <row r="833" spans="1:6" x14ac:dyDescent="0.35">
      <c r="A833" s="21">
        <v>61101102</v>
      </c>
      <c r="B833" t="s">
        <v>572</v>
      </c>
      <c r="C833" s="29">
        <v>250000</v>
      </c>
      <c r="D833" s="29">
        <v>0</v>
      </c>
      <c r="E833" s="29">
        <v>0</v>
      </c>
      <c r="F833" s="29">
        <v>250000</v>
      </c>
    </row>
    <row r="834" spans="1:6" x14ac:dyDescent="0.35">
      <c r="A834" s="21">
        <v>615</v>
      </c>
      <c r="B834" t="s">
        <v>645</v>
      </c>
      <c r="C834" s="29">
        <v>512292</v>
      </c>
      <c r="D834" s="29">
        <v>0</v>
      </c>
      <c r="E834" s="29">
        <v>0</v>
      </c>
      <c r="F834" s="29">
        <v>512292</v>
      </c>
    </row>
    <row r="835" spans="1:6" x14ac:dyDescent="0.35">
      <c r="A835" s="21">
        <v>61501</v>
      </c>
      <c r="B835" t="s">
        <v>645</v>
      </c>
      <c r="C835" s="29">
        <v>512292</v>
      </c>
      <c r="D835" s="29">
        <v>0</v>
      </c>
      <c r="E835" s="29">
        <v>0</v>
      </c>
      <c r="F835" s="29">
        <v>512292</v>
      </c>
    </row>
    <row r="836" spans="1:6" x14ac:dyDescent="0.35">
      <c r="A836" s="21">
        <v>615011</v>
      </c>
      <c r="B836" t="s">
        <v>646</v>
      </c>
      <c r="C836" s="29">
        <v>512292</v>
      </c>
      <c r="D836" s="29">
        <v>0</v>
      </c>
      <c r="E836" s="29">
        <v>0</v>
      </c>
      <c r="F836" s="29">
        <v>512292</v>
      </c>
    </row>
    <row r="837" spans="1:6" x14ac:dyDescent="0.35">
      <c r="A837" s="21">
        <v>61501101</v>
      </c>
      <c r="B837" t="s">
        <v>647</v>
      </c>
      <c r="C837" s="29">
        <v>512292</v>
      </c>
      <c r="D837" s="29">
        <v>0</v>
      </c>
      <c r="E837" s="29">
        <v>0</v>
      </c>
      <c r="F837" s="29">
        <v>512292</v>
      </c>
    </row>
    <row r="838" spans="1:6" x14ac:dyDescent="0.35">
      <c r="A838" s="21">
        <v>619</v>
      </c>
      <c r="B838" t="s">
        <v>573</v>
      </c>
      <c r="C838" s="29">
        <v>4498505</v>
      </c>
      <c r="D838" s="29">
        <v>0</v>
      </c>
      <c r="E838" s="29">
        <v>0</v>
      </c>
      <c r="F838" s="29">
        <v>4498505</v>
      </c>
    </row>
    <row r="839" spans="1:6" x14ac:dyDescent="0.35">
      <c r="A839" s="21">
        <v>61901</v>
      </c>
      <c r="B839" t="s">
        <v>573</v>
      </c>
      <c r="C839" s="29">
        <v>4498505</v>
      </c>
      <c r="D839" s="29">
        <v>0</v>
      </c>
      <c r="E839" s="29">
        <v>0</v>
      </c>
      <c r="F839" s="29">
        <v>4498505</v>
      </c>
    </row>
    <row r="840" spans="1:6" x14ac:dyDescent="0.35">
      <c r="A840" s="21">
        <v>619011</v>
      </c>
      <c r="B840" t="s">
        <v>574</v>
      </c>
      <c r="C840" s="29">
        <v>4498505</v>
      </c>
      <c r="D840" s="29">
        <v>0</v>
      </c>
      <c r="E840" s="29">
        <v>0</v>
      </c>
      <c r="F840" s="29">
        <v>4498505</v>
      </c>
    </row>
    <row r="841" spans="1:6" x14ac:dyDescent="0.35">
      <c r="A841" s="21">
        <v>61901101</v>
      </c>
      <c r="B841" t="s">
        <v>575</v>
      </c>
      <c r="C841" s="29">
        <v>64260</v>
      </c>
      <c r="D841" s="29">
        <v>0</v>
      </c>
      <c r="E841" s="29">
        <v>0</v>
      </c>
      <c r="F841" s="29">
        <v>64260</v>
      </c>
    </row>
    <row r="842" spans="1:6" x14ac:dyDescent="0.35">
      <c r="A842" s="21">
        <v>61901102</v>
      </c>
      <c r="B842" t="s">
        <v>576</v>
      </c>
      <c r="C842" s="29">
        <v>187950.67</v>
      </c>
      <c r="D842" s="29">
        <v>0</v>
      </c>
      <c r="E842" s="29">
        <v>0</v>
      </c>
      <c r="F842" s="29">
        <v>187950.67</v>
      </c>
    </row>
    <row r="843" spans="1:6" x14ac:dyDescent="0.35">
      <c r="A843" s="21">
        <v>61901104</v>
      </c>
      <c r="B843" t="s">
        <v>577</v>
      </c>
      <c r="C843" s="29">
        <v>927307.31</v>
      </c>
      <c r="D843" s="29">
        <v>0</v>
      </c>
      <c r="E843" s="29">
        <v>0</v>
      </c>
      <c r="F843" s="29">
        <v>927307.31</v>
      </c>
    </row>
    <row r="844" spans="1:6" x14ac:dyDescent="0.35">
      <c r="A844" s="21">
        <v>61901105</v>
      </c>
      <c r="B844" t="s">
        <v>578</v>
      </c>
      <c r="C844" s="29">
        <v>635558.24</v>
      </c>
      <c r="D844" s="29">
        <v>0</v>
      </c>
      <c r="E844" s="29">
        <v>0</v>
      </c>
      <c r="F844" s="29">
        <v>635558.24</v>
      </c>
    </row>
    <row r="845" spans="1:6" x14ac:dyDescent="0.35">
      <c r="A845" s="21">
        <v>61901108</v>
      </c>
      <c r="B845" t="s">
        <v>462</v>
      </c>
      <c r="C845" s="29">
        <v>547774.31999999995</v>
      </c>
      <c r="D845" s="29">
        <v>0</v>
      </c>
      <c r="E845" s="29">
        <v>0</v>
      </c>
      <c r="F845" s="29">
        <v>547774.31999999995</v>
      </c>
    </row>
    <row r="846" spans="1:6" x14ac:dyDescent="0.35">
      <c r="A846" s="21">
        <v>6190110801</v>
      </c>
      <c r="B846" t="s">
        <v>579</v>
      </c>
      <c r="C846" s="29">
        <v>438363.92</v>
      </c>
      <c r="D846" s="29">
        <v>0</v>
      </c>
      <c r="E846" s="29">
        <v>0</v>
      </c>
      <c r="F846" s="29">
        <v>438363.92</v>
      </c>
    </row>
    <row r="847" spans="1:6" x14ac:dyDescent="0.35">
      <c r="A847" s="21">
        <v>6190110802</v>
      </c>
      <c r="B847" t="s">
        <v>580</v>
      </c>
      <c r="C847" s="29">
        <v>87000.9</v>
      </c>
      <c r="D847" s="29">
        <v>0</v>
      </c>
      <c r="E847" s="29">
        <v>0</v>
      </c>
      <c r="F847" s="29">
        <v>87000.9</v>
      </c>
    </row>
    <row r="848" spans="1:6" x14ac:dyDescent="0.35">
      <c r="A848" s="21">
        <v>6190110803</v>
      </c>
      <c r="B848" t="s">
        <v>581</v>
      </c>
      <c r="C848" s="29">
        <v>22409.5</v>
      </c>
      <c r="D848" s="29">
        <v>0</v>
      </c>
      <c r="E848" s="29">
        <v>0</v>
      </c>
      <c r="F848" s="29">
        <v>22409.5</v>
      </c>
    </row>
    <row r="849" spans="1:6" x14ac:dyDescent="0.35">
      <c r="A849" s="21">
        <v>61901199</v>
      </c>
      <c r="B849" t="s">
        <v>582</v>
      </c>
      <c r="C849" s="29">
        <v>2135654.46</v>
      </c>
      <c r="D849" s="29">
        <v>0</v>
      </c>
      <c r="E849" s="29">
        <v>0</v>
      </c>
      <c r="F849" s="29">
        <v>2135654.46</v>
      </c>
    </row>
    <row r="850" spans="1:6" x14ac:dyDescent="0.35">
      <c r="A850" s="21">
        <v>62</v>
      </c>
      <c r="B850" t="s">
        <v>583</v>
      </c>
      <c r="C850" s="29">
        <v>-11760797</v>
      </c>
      <c r="D850" s="29">
        <v>0</v>
      </c>
      <c r="E850" s="29">
        <v>0</v>
      </c>
      <c r="F850" s="29">
        <v>-11760797</v>
      </c>
    </row>
    <row r="851" spans="1:6" x14ac:dyDescent="0.35">
      <c r="A851" s="21">
        <v>621</v>
      </c>
      <c r="B851" t="s">
        <v>584</v>
      </c>
      <c r="C851" s="29">
        <v>-6750000</v>
      </c>
      <c r="D851" s="29">
        <v>0</v>
      </c>
      <c r="E851" s="29">
        <v>0</v>
      </c>
      <c r="F851" s="29">
        <v>-6750000</v>
      </c>
    </row>
    <row r="852" spans="1:6" x14ac:dyDescent="0.35">
      <c r="A852" s="21">
        <v>62101</v>
      </c>
      <c r="B852" t="s">
        <v>585</v>
      </c>
      <c r="C852" s="29">
        <v>-6750000</v>
      </c>
      <c r="D852" s="29">
        <v>0</v>
      </c>
      <c r="E852" s="29">
        <v>0</v>
      </c>
      <c r="F852" s="29">
        <v>-6750000</v>
      </c>
    </row>
    <row r="853" spans="1:6" x14ac:dyDescent="0.35">
      <c r="A853" s="21">
        <v>621011</v>
      </c>
      <c r="B853" t="s">
        <v>585</v>
      </c>
      <c r="C853" s="29">
        <v>-6750000</v>
      </c>
      <c r="D853" s="29">
        <v>0</v>
      </c>
      <c r="E853" s="29">
        <v>0</v>
      </c>
      <c r="F853" s="29">
        <v>-6750000</v>
      </c>
    </row>
    <row r="854" spans="1:6" x14ac:dyDescent="0.35">
      <c r="A854" s="21">
        <v>62101101</v>
      </c>
      <c r="B854" t="s">
        <v>585</v>
      </c>
      <c r="C854" s="29">
        <v>-6500000</v>
      </c>
      <c r="D854" s="29">
        <v>0</v>
      </c>
      <c r="E854" s="29">
        <v>0</v>
      </c>
      <c r="F854" s="29">
        <v>-6500000</v>
      </c>
    </row>
    <row r="855" spans="1:6" x14ac:dyDescent="0.35">
      <c r="A855" s="21">
        <v>62101102</v>
      </c>
      <c r="B855" t="s">
        <v>586</v>
      </c>
      <c r="C855" s="29">
        <v>-250000</v>
      </c>
      <c r="D855" s="29">
        <v>0</v>
      </c>
      <c r="E855" s="29">
        <v>0</v>
      </c>
      <c r="F855" s="29">
        <v>-250000</v>
      </c>
    </row>
    <row r="856" spans="1:6" x14ac:dyDescent="0.35">
      <c r="A856" s="21">
        <v>625</v>
      </c>
      <c r="B856" t="s">
        <v>648</v>
      </c>
      <c r="C856" s="29">
        <v>-512292</v>
      </c>
      <c r="D856" s="29">
        <v>0</v>
      </c>
      <c r="E856" s="29">
        <v>0</v>
      </c>
      <c r="F856" s="29">
        <v>-512292</v>
      </c>
    </row>
    <row r="857" spans="1:6" x14ac:dyDescent="0.35">
      <c r="A857" s="21">
        <v>62501</v>
      </c>
      <c r="B857" t="s">
        <v>649</v>
      </c>
      <c r="C857" s="29">
        <v>-512292</v>
      </c>
      <c r="D857" s="29">
        <v>0</v>
      </c>
      <c r="E857" s="29">
        <v>0</v>
      </c>
      <c r="F857" s="29">
        <v>-512292</v>
      </c>
    </row>
    <row r="858" spans="1:6" x14ac:dyDescent="0.35">
      <c r="A858" s="21">
        <v>625011</v>
      </c>
      <c r="B858" t="s">
        <v>650</v>
      </c>
      <c r="C858" s="29">
        <v>-512292</v>
      </c>
      <c r="D858" s="29">
        <v>0</v>
      </c>
      <c r="E858" s="29">
        <v>0</v>
      </c>
      <c r="F858" s="29">
        <v>-512292</v>
      </c>
    </row>
    <row r="859" spans="1:6" x14ac:dyDescent="0.35">
      <c r="A859" s="21">
        <v>62501101</v>
      </c>
      <c r="B859" t="s">
        <v>649</v>
      </c>
      <c r="C859" s="29">
        <v>-512292</v>
      </c>
      <c r="D859" s="29">
        <v>0</v>
      </c>
      <c r="E859" s="29">
        <v>0</v>
      </c>
      <c r="F859" s="29">
        <v>-512292</v>
      </c>
    </row>
    <row r="860" spans="1:6" x14ac:dyDescent="0.35">
      <c r="A860" s="21">
        <v>629</v>
      </c>
      <c r="B860" t="s">
        <v>587</v>
      </c>
      <c r="C860" s="29">
        <v>-4498505</v>
      </c>
      <c r="D860" s="29">
        <v>0</v>
      </c>
      <c r="E860" s="29">
        <v>0</v>
      </c>
      <c r="F860" s="29">
        <v>-4498505</v>
      </c>
    </row>
    <row r="861" spans="1:6" x14ac:dyDescent="0.35">
      <c r="A861" s="21">
        <v>62901</v>
      </c>
      <c r="B861" t="s">
        <v>587</v>
      </c>
      <c r="C861" s="29">
        <v>-4498505</v>
      </c>
      <c r="D861" s="29">
        <v>0</v>
      </c>
      <c r="E861" s="29">
        <v>0</v>
      </c>
      <c r="F861" s="29">
        <v>-4498505</v>
      </c>
    </row>
    <row r="862" spans="1:6" x14ac:dyDescent="0.35">
      <c r="A862" s="21">
        <v>629011</v>
      </c>
      <c r="B862" t="s">
        <v>588</v>
      </c>
      <c r="C862" s="29">
        <v>-4498505</v>
      </c>
      <c r="D862" s="29">
        <v>0</v>
      </c>
      <c r="E862" s="29">
        <v>0</v>
      </c>
      <c r="F862" s="29">
        <v>-4498505</v>
      </c>
    </row>
    <row r="863" spans="1:6" x14ac:dyDescent="0.35">
      <c r="A863" s="21">
        <v>62901101</v>
      </c>
      <c r="B863" t="s">
        <v>587</v>
      </c>
      <c r="C863" s="29">
        <v>-4498505</v>
      </c>
      <c r="D863" s="29">
        <v>0</v>
      </c>
      <c r="E863" s="29">
        <v>0</v>
      </c>
      <c r="F863" s="29">
        <v>-4498505</v>
      </c>
    </row>
    <row r="864" spans="1:6" x14ac:dyDescent="0.35">
      <c r="A864" s="21">
        <v>7</v>
      </c>
      <c r="B864" t="s">
        <v>589</v>
      </c>
      <c r="C864" s="29">
        <v>0</v>
      </c>
      <c r="D864" s="29">
        <v>10018153.300000001</v>
      </c>
      <c r="E864" s="29">
        <v>-10018153.300000001</v>
      </c>
      <c r="F864" s="29">
        <v>0</v>
      </c>
    </row>
    <row r="865" spans="1:6" x14ac:dyDescent="0.35">
      <c r="A865" s="21">
        <v>71</v>
      </c>
      <c r="B865" t="s">
        <v>590</v>
      </c>
      <c r="C865" s="29">
        <v>10158814.15</v>
      </c>
      <c r="D865" s="29">
        <v>1016800</v>
      </c>
      <c r="E865" s="29">
        <v>-9001353.3000000007</v>
      </c>
      <c r="F865" s="29">
        <v>2174260.85</v>
      </c>
    </row>
    <row r="866" spans="1:6" x14ac:dyDescent="0.35">
      <c r="A866" s="21">
        <v>711</v>
      </c>
      <c r="B866" t="s">
        <v>591</v>
      </c>
      <c r="C866" s="29">
        <v>9954563.6699999999</v>
      </c>
      <c r="D866" s="29">
        <v>1000000</v>
      </c>
      <c r="E866" s="29">
        <v>-9000000</v>
      </c>
      <c r="F866" s="29">
        <v>1954563.67</v>
      </c>
    </row>
    <row r="867" spans="1:6" x14ac:dyDescent="0.35">
      <c r="A867" s="21">
        <v>71101</v>
      </c>
      <c r="B867" t="s">
        <v>592</v>
      </c>
      <c r="C867" s="29">
        <v>954563.67</v>
      </c>
      <c r="D867" s="29">
        <v>0</v>
      </c>
      <c r="E867" s="29">
        <v>0</v>
      </c>
      <c r="F867" s="29">
        <v>954563.67</v>
      </c>
    </row>
    <row r="868" spans="1:6" x14ac:dyDescent="0.35">
      <c r="A868" s="21">
        <v>711011</v>
      </c>
      <c r="B868" t="s">
        <v>593</v>
      </c>
      <c r="C868" s="29">
        <v>954563.67</v>
      </c>
      <c r="D868" s="29">
        <v>0</v>
      </c>
      <c r="E868" s="29">
        <v>0</v>
      </c>
      <c r="F868" s="29">
        <v>954563.67</v>
      </c>
    </row>
    <row r="869" spans="1:6" x14ac:dyDescent="0.35">
      <c r="A869" s="21">
        <v>71101104</v>
      </c>
      <c r="B869" t="s">
        <v>594</v>
      </c>
      <c r="C869" s="29">
        <v>954563.67</v>
      </c>
      <c r="D869" s="29">
        <v>0</v>
      </c>
      <c r="E869" s="29">
        <v>0</v>
      </c>
      <c r="F869" s="29">
        <v>954563.67</v>
      </c>
    </row>
    <row r="870" spans="1:6" x14ac:dyDescent="0.35">
      <c r="A870" s="21">
        <v>7110110401</v>
      </c>
      <c r="B870" t="s">
        <v>595</v>
      </c>
      <c r="C870" s="29">
        <v>954563.67</v>
      </c>
      <c r="D870" s="29">
        <v>0</v>
      </c>
      <c r="E870" s="29">
        <v>0</v>
      </c>
      <c r="F870" s="29">
        <v>954563.67</v>
      </c>
    </row>
    <row r="871" spans="1:6" x14ac:dyDescent="0.35">
      <c r="A871" s="21">
        <v>711011040101</v>
      </c>
      <c r="B871" t="s">
        <v>97</v>
      </c>
      <c r="C871" s="29">
        <v>954563.67</v>
      </c>
      <c r="D871" s="29">
        <v>0</v>
      </c>
      <c r="E871" s="29">
        <v>0</v>
      </c>
      <c r="F871" s="29">
        <v>954563.67</v>
      </c>
    </row>
    <row r="872" spans="1:6" x14ac:dyDescent="0.35">
      <c r="A872" s="21">
        <v>71101104010102</v>
      </c>
      <c r="B872" t="s">
        <v>596</v>
      </c>
      <c r="C872" s="29">
        <v>646991.19999999995</v>
      </c>
      <c r="D872" s="29">
        <v>0</v>
      </c>
      <c r="E872" s="29">
        <v>0</v>
      </c>
      <c r="F872" s="29">
        <v>646991.19999999995</v>
      </c>
    </row>
    <row r="873" spans="1:6" x14ac:dyDescent="0.35">
      <c r="A873" s="21">
        <v>71101104010103</v>
      </c>
      <c r="B873" t="s">
        <v>597</v>
      </c>
      <c r="C873" s="29">
        <v>307572.46999999997</v>
      </c>
      <c r="D873" s="29">
        <v>0</v>
      </c>
      <c r="E873" s="29">
        <v>0</v>
      </c>
      <c r="F873" s="29">
        <v>307572.46999999997</v>
      </c>
    </row>
    <row r="874" spans="1:6" x14ac:dyDescent="0.35">
      <c r="A874" s="21">
        <v>71103</v>
      </c>
      <c r="B874" t="s">
        <v>598</v>
      </c>
      <c r="C874" s="29">
        <v>9000000</v>
      </c>
      <c r="D874" s="29">
        <v>1000000</v>
      </c>
      <c r="E874" s="29">
        <v>-9000000</v>
      </c>
      <c r="F874" s="29">
        <v>1000000</v>
      </c>
    </row>
    <row r="875" spans="1:6" x14ac:dyDescent="0.35">
      <c r="A875" s="21">
        <v>711031</v>
      </c>
      <c r="B875" t="s">
        <v>599</v>
      </c>
      <c r="C875" s="29">
        <v>9000000</v>
      </c>
      <c r="D875" s="29">
        <v>1000000</v>
      </c>
      <c r="E875" s="29">
        <v>-9000000</v>
      </c>
      <c r="F875" s="29">
        <v>1000000</v>
      </c>
    </row>
    <row r="876" spans="1:6" x14ac:dyDescent="0.35">
      <c r="A876" s="21">
        <v>71103102</v>
      </c>
      <c r="B876" t="s">
        <v>60</v>
      </c>
      <c r="C876" s="29">
        <v>9000000</v>
      </c>
      <c r="D876" s="29">
        <v>1000000</v>
      </c>
      <c r="E876" s="29">
        <v>-9000000</v>
      </c>
      <c r="F876" s="29">
        <v>1000000</v>
      </c>
    </row>
    <row r="877" spans="1:6" x14ac:dyDescent="0.35">
      <c r="A877" s="21">
        <v>7110310201</v>
      </c>
      <c r="B877" t="s">
        <v>91</v>
      </c>
      <c r="C877" s="29">
        <v>7000000</v>
      </c>
      <c r="D877" s="29">
        <v>1000000</v>
      </c>
      <c r="E877" s="29">
        <v>-8000000</v>
      </c>
      <c r="F877" s="29">
        <v>0</v>
      </c>
    </row>
    <row r="878" spans="1:6" x14ac:dyDescent="0.35">
      <c r="A878" s="21">
        <v>711031020112</v>
      </c>
      <c r="B878" t="s">
        <v>85</v>
      </c>
      <c r="C878" s="29">
        <v>5000000</v>
      </c>
      <c r="D878" s="29">
        <v>1000000</v>
      </c>
      <c r="E878" s="29">
        <v>-6000000</v>
      </c>
      <c r="F878" s="29">
        <v>0</v>
      </c>
    </row>
    <row r="879" spans="1:6" x14ac:dyDescent="0.35">
      <c r="A879" s="21">
        <v>711031020118</v>
      </c>
      <c r="B879" t="s">
        <v>668</v>
      </c>
      <c r="C879" s="29">
        <v>2000000</v>
      </c>
      <c r="D879" s="29">
        <v>0</v>
      </c>
      <c r="E879" s="29">
        <v>-2000000</v>
      </c>
      <c r="F879" s="29">
        <v>0</v>
      </c>
    </row>
    <row r="880" spans="1:6" x14ac:dyDescent="0.35">
      <c r="A880" s="21">
        <v>7110310203</v>
      </c>
      <c r="B880" t="s">
        <v>554</v>
      </c>
      <c r="C880" s="29">
        <v>2000000</v>
      </c>
      <c r="D880" s="29">
        <v>0</v>
      </c>
      <c r="E880" s="29">
        <v>-1000000</v>
      </c>
      <c r="F880" s="29">
        <v>1000000</v>
      </c>
    </row>
    <row r="881" spans="1:6" x14ac:dyDescent="0.35">
      <c r="A881" s="21">
        <v>711031020312</v>
      </c>
      <c r="B881" t="s">
        <v>85</v>
      </c>
      <c r="C881" s="29">
        <v>1000000</v>
      </c>
      <c r="D881" s="29">
        <v>0</v>
      </c>
      <c r="E881" s="29">
        <v>0</v>
      </c>
      <c r="F881" s="29">
        <v>1000000</v>
      </c>
    </row>
    <row r="882" spans="1:6" x14ac:dyDescent="0.35">
      <c r="A882" s="21">
        <v>711031020331</v>
      </c>
      <c r="B882" t="s">
        <v>90</v>
      </c>
      <c r="C882" s="29">
        <v>1000000</v>
      </c>
      <c r="D882" s="29">
        <v>0</v>
      </c>
      <c r="E882" s="29">
        <v>-1000000</v>
      </c>
      <c r="F882" s="29">
        <v>0</v>
      </c>
    </row>
    <row r="883" spans="1:6" x14ac:dyDescent="0.35">
      <c r="A883" s="21">
        <v>719</v>
      </c>
      <c r="B883" t="s">
        <v>600</v>
      </c>
      <c r="C883" s="29">
        <v>204250.48</v>
      </c>
      <c r="D883" s="29">
        <v>16800</v>
      </c>
      <c r="E883" s="29">
        <v>-1353.3</v>
      </c>
      <c r="F883" s="29">
        <v>219697.18</v>
      </c>
    </row>
    <row r="884" spans="1:6" x14ac:dyDescent="0.35">
      <c r="A884" s="21">
        <v>71902</v>
      </c>
      <c r="B884" t="s">
        <v>601</v>
      </c>
      <c r="C884" s="29">
        <v>126784.04</v>
      </c>
      <c r="D884" s="29">
        <v>0</v>
      </c>
      <c r="E884" s="29">
        <v>0</v>
      </c>
      <c r="F884" s="29">
        <v>126784.04</v>
      </c>
    </row>
    <row r="885" spans="1:6" x14ac:dyDescent="0.35">
      <c r="A885" s="21">
        <v>719021</v>
      </c>
      <c r="B885" t="s">
        <v>602</v>
      </c>
      <c r="C885" s="29">
        <v>126784.04</v>
      </c>
      <c r="D885" s="29">
        <v>0</v>
      </c>
      <c r="E885" s="29">
        <v>0</v>
      </c>
      <c r="F885" s="29">
        <v>126784.04</v>
      </c>
    </row>
    <row r="886" spans="1:6" x14ac:dyDescent="0.35">
      <c r="A886" s="21">
        <v>71902101</v>
      </c>
      <c r="B886" t="s">
        <v>601</v>
      </c>
      <c r="C886" s="29">
        <v>126784.04</v>
      </c>
      <c r="D886" s="29">
        <v>0</v>
      </c>
      <c r="E886" s="29">
        <v>0</v>
      </c>
      <c r="F886" s="29">
        <v>126784.04</v>
      </c>
    </row>
    <row r="887" spans="1:6" x14ac:dyDescent="0.35">
      <c r="A887" s="21">
        <v>71999</v>
      </c>
      <c r="B887" t="s">
        <v>603</v>
      </c>
      <c r="C887" s="29">
        <v>77466.44</v>
      </c>
      <c r="D887" s="29">
        <v>16800</v>
      </c>
      <c r="E887" s="29">
        <v>-1353.3</v>
      </c>
      <c r="F887" s="29">
        <v>92913.14</v>
      </c>
    </row>
    <row r="888" spans="1:6" x14ac:dyDescent="0.35">
      <c r="A888" s="21">
        <v>719991</v>
      </c>
      <c r="B888" t="s">
        <v>604</v>
      </c>
      <c r="C888" s="29">
        <v>77466.44</v>
      </c>
      <c r="D888" s="29">
        <v>16800</v>
      </c>
      <c r="E888" s="29">
        <v>-1353.3</v>
      </c>
      <c r="F888" s="29">
        <v>92913.14</v>
      </c>
    </row>
    <row r="889" spans="1:6" x14ac:dyDescent="0.35">
      <c r="A889" s="21">
        <v>71999101</v>
      </c>
      <c r="B889" t="s">
        <v>450</v>
      </c>
      <c r="C889" s="29">
        <v>77466.44</v>
      </c>
      <c r="D889" s="29">
        <v>16800</v>
      </c>
      <c r="E889" s="29">
        <v>-1353.3</v>
      </c>
      <c r="F889" s="29">
        <v>92913.14</v>
      </c>
    </row>
    <row r="890" spans="1:6" x14ac:dyDescent="0.35">
      <c r="A890" s="21">
        <v>72</v>
      </c>
      <c r="B890" t="s">
        <v>605</v>
      </c>
      <c r="C890" s="29">
        <v>-10158814.15</v>
      </c>
      <c r="D890" s="29">
        <v>9001353.3000000007</v>
      </c>
      <c r="E890" s="29">
        <v>-1016800</v>
      </c>
      <c r="F890" s="29">
        <v>-2174260.85</v>
      </c>
    </row>
    <row r="891" spans="1:6" x14ac:dyDescent="0.35">
      <c r="A891" s="21">
        <v>721</v>
      </c>
      <c r="B891" t="s">
        <v>606</v>
      </c>
      <c r="C891" s="29">
        <v>-9954563.6699999999</v>
      </c>
      <c r="D891" s="29">
        <v>9000000</v>
      </c>
      <c r="E891" s="29">
        <v>-1000000</v>
      </c>
      <c r="F891" s="29">
        <v>-1954563.67</v>
      </c>
    </row>
    <row r="892" spans="1:6" x14ac:dyDescent="0.35">
      <c r="A892" s="21">
        <v>72101</v>
      </c>
      <c r="B892" t="s">
        <v>606</v>
      </c>
      <c r="C892" s="29">
        <v>-9954563.6699999999</v>
      </c>
      <c r="D892" s="29">
        <v>9000000</v>
      </c>
      <c r="E892" s="29">
        <v>-1000000</v>
      </c>
      <c r="F892" s="29">
        <v>-1954563.67</v>
      </c>
    </row>
    <row r="893" spans="1:6" x14ac:dyDescent="0.35">
      <c r="A893" s="21">
        <v>721011</v>
      </c>
      <c r="B893" t="s">
        <v>607</v>
      </c>
      <c r="C893" s="29">
        <v>-9954563.6699999999</v>
      </c>
      <c r="D893" s="29">
        <v>9000000</v>
      </c>
      <c r="E893" s="29">
        <v>-1000000</v>
      </c>
      <c r="F893" s="29">
        <v>-1954563.67</v>
      </c>
    </row>
    <row r="894" spans="1:6" x14ac:dyDescent="0.35">
      <c r="A894" s="21">
        <v>72101101</v>
      </c>
      <c r="B894" t="s">
        <v>606</v>
      </c>
      <c r="C894" s="29">
        <v>-9954563.6699999999</v>
      </c>
      <c r="D894" s="29">
        <v>9000000</v>
      </c>
      <c r="E894" s="29">
        <v>-1000000</v>
      </c>
      <c r="F894" s="29">
        <v>-1954563.67</v>
      </c>
    </row>
    <row r="895" spans="1:6" x14ac:dyDescent="0.35">
      <c r="A895" s="21">
        <v>729</v>
      </c>
      <c r="B895" t="s">
        <v>608</v>
      </c>
      <c r="C895" s="29">
        <v>-204250.48</v>
      </c>
      <c r="D895" s="29">
        <v>1353.3</v>
      </c>
      <c r="E895" s="29">
        <v>-16800</v>
      </c>
      <c r="F895" s="29">
        <v>-219697.18</v>
      </c>
    </row>
    <row r="896" spans="1:6" x14ac:dyDescent="0.35">
      <c r="A896" s="21">
        <v>72901</v>
      </c>
      <c r="B896" t="s">
        <v>608</v>
      </c>
      <c r="C896" s="29">
        <v>-204250.48</v>
      </c>
      <c r="D896" s="29">
        <v>1353.3</v>
      </c>
      <c r="E896" s="29">
        <v>-16800</v>
      </c>
      <c r="F896" s="29">
        <v>-219697.18</v>
      </c>
    </row>
    <row r="897" spans="1:6" x14ac:dyDescent="0.35">
      <c r="A897" s="21">
        <v>729011</v>
      </c>
      <c r="B897" t="s">
        <v>609</v>
      </c>
      <c r="C897" s="29">
        <v>-204250.48</v>
      </c>
      <c r="D897" s="29">
        <v>1353.3</v>
      </c>
      <c r="E897" s="29">
        <v>-16800</v>
      </c>
      <c r="F897" s="29">
        <v>-219697.18</v>
      </c>
    </row>
    <row r="898" spans="1:6" x14ac:dyDescent="0.35">
      <c r="A898" s="21">
        <v>72901101</v>
      </c>
      <c r="B898" t="s">
        <v>608</v>
      </c>
      <c r="C898" s="29">
        <v>-204250.48</v>
      </c>
      <c r="D898" s="29">
        <v>1353.3</v>
      </c>
      <c r="E898" s="29">
        <v>-16800</v>
      </c>
      <c r="F898" s="29">
        <v>-219697.18</v>
      </c>
    </row>
    <row r="900" spans="1:6" x14ac:dyDescent="0.35">
      <c r="A900" s="21" t="s">
        <v>610</v>
      </c>
      <c r="B900">
        <v>60685869.060000002</v>
      </c>
      <c r="C900" s="29">
        <v>0</v>
      </c>
      <c r="D900" s="29">
        <v>118719165.86</v>
      </c>
      <c r="E900" s="29">
        <v>-118719165.86</v>
      </c>
      <c r="F900" s="29">
        <v>0</v>
      </c>
    </row>
    <row r="901" spans="1:6" x14ac:dyDescent="0.35">
      <c r="A901" s="21" t="s">
        <v>611</v>
      </c>
      <c r="B901">
        <v>-60685869.060000002</v>
      </c>
    </row>
  </sheetData>
  <autoFilter ref="A10:F881" xr:uid="{CA461268-E843-41C6-BF1C-4D012400DCA9}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2FA704-A645-4478-A249-797E0FDE1C90}">
  <sheetPr filterMode="1"/>
  <dimension ref="A1:H881"/>
  <sheetViews>
    <sheetView workbookViewId="0">
      <selection activeCell="F716" sqref="F716"/>
    </sheetView>
  </sheetViews>
  <sheetFormatPr defaultRowHeight="14.5" x14ac:dyDescent="0.35"/>
  <cols>
    <col min="1" max="1" width="14.90625" style="22" bestFit="1" customWidth="1"/>
    <col min="2" max="2" width="43.81640625" style="23" bestFit="1" customWidth="1"/>
    <col min="3" max="3" width="14.453125" style="25" bestFit="1" customWidth="1"/>
    <col min="4" max="4" width="14.7265625" style="25" bestFit="1" customWidth="1"/>
    <col min="5" max="5" width="15.26953125" style="25" bestFit="1" customWidth="1"/>
    <col min="6" max="6" width="14.453125" style="25" bestFit="1" customWidth="1"/>
    <col min="8" max="8" width="11.90625" bestFit="1" customWidth="1"/>
  </cols>
  <sheetData>
    <row r="1" spans="1:6" x14ac:dyDescent="0.35">
      <c r="C1" s="24"/>
      <c r="D1" s="24"/>
      <c r="E1" s="24"/>
      <c r="F1" s="24"/>
    </row>
    <row r="2" spans="1:6" x14ac:dyDescent="0.35">
      <c r="A2" s="22" t="s">
        <v>60</v>
      </c>
      <c r="C2" s="24"/>
      <c r="D2" s="24"/>
      <c r="E2" s="24"/>
      <c r="F2" s="24"/>
    </row>
    <row r="3" spans="1:6" x14ac:dyDescent="0.35">
      <c r="C3" s="24"/>
      <c r="D3" s="24"/>
      <c r="E3" s="24"/>
      <c r="F3" s="24"/>
    </row>
    <row r="4" spans="1:6" x14ac:dyDescent="0.35">
      <c r="A4" s="22" t="s">
        <v>695</v>
      </c>
      <c r="C4" s="24"/>
      <c r="D4" s="24"/>
      <c r="E4" s="24"/>
      <c r="F4" s="24"/>
    </row>
    <row r="5" spans="1:6" x14ac:dyDescent="0.35">
      <c r="C5" s="24"/>
      <c r="D5" s="24"/>
      <c r="E5" s="24"/>
      <c r="F5" s="24"/>
    </row>
    <row r="6" spans="1:6" x14ac:dyDescent="0.35">
      <c r="A6" s="22" t="s">
        <v>61</v>
      </c>
      <c r="C6" s="24"/>
      <c r="D6" s="24"/>
      <c r="E6" s="24"/>
      <c r="F6" s="24"/>
    </row>
    <row r="7" spans="1:6" x14ac:dyDescent="0.35">
      <c r="A7" s="22" t="s">
        <v>696</v>
      </c>
      <c r="C7" s="24"/>
      <c r="D7" s="24"/>
      <c r="E7" s="24"/>
      <c r="F7" s="24"/>
    </row>
    <row r="8" spans="1:6" x14ac:dyDescent="0.35">
      <c r="A8" s="22" t="s">
        <v>62</v>
      </c>
      <c r="C8" s="24"/>
      <c r="D8" s="24"/>
      <c r="E8" s="24"/>
      <c r="F8" s="24"/>
    </row>
    <row r="9" spans="1:6" x14ac:dyDescent="0.35">
      <c r="C9" s="24"/>
      <c r="D9" s="24"/>
      <c r="E9" s="24"/>
      <c r="F9" s="24"/>
    </row>
    <row r="10" spans="1:6" x14ac:dyDescent="0.35">
      <c r="A10" s="22" t="s">
        <v>63</v>
      </c>
      <c r="B10" s="23" t="s">
        <v>64</v>
      </c>
      <c r="C10" s="24" t="s">
        <v>65</v>
      </c>
      <c r="D10" s="24" t="s">
        <v>66</v>
      </c>
      <c r="E10" s="24" t="s">
        <v>67</v>
      </c>
      <c r="F10" s="24" t="s">
        <v>68</v>
      </c>
    </row>
    <row r="11" spans="1:6" hidden="1" x14ac:dyDescent="0.35">
      <c r="A11" s="22">
        <v>1</v>
      </c>
      <c r="B11" s="23" t="s">
        <v>2</v>
      </c>
      <c r="C11" s="24">
        <v>26720548.550000001</v>
      </c>
      <c r="D11" s="24">
        <v>85786008.379999995</v>
      </c>
      <c r="E11" s="24">
        <v>-91388334.829999998</v>
      </c>
      <c r="F11" s="24">
        <v>21118222.100000001</v>
      </c>
    </row>
    <row r="12" spans="1:6" hidden="1" x14ac:dyDescent="0.35">
      <c r="A12" s="22">
        <v>11</v>
      </c>
      <c r="B12" s="23" t="s">
        <v>69</v>
      </c>
      <c r="C12" s="24">
        <v>11157394.57</v>
      </c>
      <c r="D12" s="24">
        <v>66177302.049999997</v>
      </c>
      <c r="E12" s="24">
        <v>-70729164.260000005</v>
      </c>
      <c r="F12" s="24">
        <v>6605532.3600000003</v>
      </c>
    </row>
    <row r="13" spans="1:6" hidden="1" x14ac:dyDescent="0.35">
      <c r="A13" s="22">
        <v>112</v>
      </c>
      <c r="B13" s="23" t="s">
        <v>70</v>
      </c>
      <c r="C13" s="24">
        <v>11148900.300000001</v>
      </c>
      <c r="D13" s="24">
        <v>66175120.030000001</v>
      </c>
      <c r="E13" s="24">
        <v>-70724800.370000005</v>
      </c>
      <c r="F13" s="24">
        <v>6599219.96</v>
      </c>
    </row>
    <row r="14" spans="1:6" hidden="1" x14ac:dyDescent="0.35">
      <c r="A14" s="22">
        <v>11201</v>
      </c>
      <c r="B14" s="23" t="s">
        <v>71</v>
      </c>
      <c r="C14" s="24">
        <v>293816.59999999998</v>
      </c>
      <c r="D14" s="24">
        <v>506574.14</v>
      </c>
      <c r="E14" s="24">
        <v>-524758.52</v>
      </c>
      <c r="F14" s="24">
        <v>275632.21999999997</v>
      </c>
    </row>
    <row r="15" spans="1:6" hidden="1" x14ac:dyDescent="0.35">
      <c r="A15" s="22">
        <v>112011</v>
      </c>
      <c r="B15" s="23" t="s">
        <v>72</v>
      </c>
      <c r="C15" s="24">
        <v>293816.59999999998</v>
      </c>
      <c r="D15" s="24">
        <v>506574.14</v>
      </c>
      <c r="E15" s="24">
        <v>-524758.52</v>
      </c>
      <c r="F15" s="24">
        <v>275632.21999999997</v>
      </c>
    </row>
    <row r="16" spans="1:6" hidden="1" x14ac:dyDescent="0.35">
      <c r="A16" s="22">
        <v>11201101</v>
      </c>
      <c r="B16" s="23" t="s">
        <v>73</v>
      </c>
      <c r="C16" s="24">
        <v>293816.59999999998</v>
      </c>
      <c r="D16" s="24">
        <v>506574.14</v>
      </c>
      <c r="E16" s="24">
        <v>-524758.52</v>
      </c>
      <c r="F16" s="24">
        <v>275632.21999999997</v>
      </c>
    </row>
    <row r="17" spans="1:6" hidden="1" x14ac:dyDescent="0.35">
      <c r="A17" s="22">
        <v>1120110101</v>
      </c>
      <c r="B17" s="23" t="s">
        <v>74</v>
      </c>
      <c r="C17" s="24">
        <v>0</v>
      </c>
      <c r="D17" s="24">
        <v>247555.20000000001</v>
      </c>
      <c r="E17" s="24">
        <v>-247555.20000000001</v>
      </c>
      <c r="F17" s="24">
        <v>0</v>
      </c>
    </row>
    <row r="18" spans="1:6" hidden="1" x14ac:dyDescent="0.35">
      <c r="A18" s="22">
        <v>112011010101</v>
      </c>
      <c r="B18" s="23" t="s">
        <v>75</v>
      </c>
      <c r="C18" s="24">
        <v>0</v>
      </c>
      <c r="D18" s="24">
        <v>247555.20000000001</v>
      </c>
      <c r="E18" s="24">
        <v>-247555.20000000001</v>
      </c>
      <c r="F18" s="24">
        <v>0</v>
      </c>
    </row>
    <row r="19" spans="1:6" hidden="1" x14ac:dyDescent="0.35">
      <c r="A19" s="22">
        <v>1120110103</v>
      </c>
      <c r="B19" s="23" t="s">
        <v>76</v>
      </c>
      <c r="C19" s="24">
        <v>47600.81</v>
      </c>
      <c r="D19" s="24">
        <v>174347.41</v>
      </c>
      <c r="E19" s="24">
        <v>-167473.35999999999</v>
      </c>
      <c r="F19" s="24">
        <v>54474.86</v>
      </c>
    </row>
    <row r="20" spans="1:6" hidden="1" x14ac:dyDescent="0.35">
      <c r="A20" s="22">
        <v>112011010301</v>
      </c>
      <c r="B20" s="23" t="s">
        <v>75</v>
      </c>
      <c r="C20" s="24">
        <v>47600.81</v>
      </c>
      <c r="D20" s="24">
        <v>174347.41</v>
      </c>
      <c r="E20" s="24">
        <v>-167473.35999999999</v>
      </c>
      <c r="F20" s="24">
        <v>54474.86</v>
      </c>
    </row>
    <row r="21" spans="1:6" hidden="1" x14ac:dyDescent="0.35">
      <c r="A21" s="22">
        <v>1120110104</v>
      </c>
      <c r="B21" s="23" t="s">
        <v>77</v>
      </c>
      <c r="C21" s="24">
        <v>298.83</v>
      </c>
      <c r="D21" s="24">
        <v>0</v>
      </c>
      <c r="E21" s="24">
        <v>0</v>
      </c>
      <c r="F21" s="24">
        <v>298.83</v>
      </c>
    </row>
    <row r="22" spans="1:6" hidden="1" x14ac:dyDescent="0.35">
      <c r="A22" s="22">
        <v>112011010401</v>
      </c>
      <c r="B22" s="23" t="s">
        <v>75</v>
      </c>
      <c r="C22" s="24">
        <v>298.83</v>
      </c>
      <c r="D22" s="24">
        <v>0</v>
      </c>
      <c r="E22" s="24">
        <v>0</v>
      </c>
      <c r="F22" s="24">
        <v>298.83</v>
      </c>
    </row>
    <row r="23" spans="1:6" hidden="1" x14ac:dyDescent="0.35">
      <c r="A23" s="22">
        <v>1120110107</v>
      </c>
      <c r="B23" s="23" t="s">
        <v>78</v>
      </c>
      <c r="C23" s="24">
        <v>245549.1</v>
      </c>
      <c r="D23" s="24">
        <v>48949.32</v>
      </c>
      <c r="E23" s="24">
        <v>-74404.47</v>
      </c>
      <c r="F23" s="24">
        <v>220093.95</v>
      </c>
    </row>
    <row r="24" spans="1:6" hidden="1" x14ac:dyDescent="0.35">
      <c r="A24" s="22">
        <v>112011010702</v>
      </c>
      <c r="B24" s="23" t="s">
        <v>60</v>
      </c>
      <c r="C24" s="24">
        <v>245549.1</v>
      </c>
      <c r="D24" s="24">
        <v>48949.32</v>
      </c>
      <c r="E24" s="24">
        <v>-74404.47</v>
      </c>
      <c r="F24" s="24">
        <v>220093.95</v>
      </c>
    </row>
    <row r="25" spans="1:6" hidden="1" x14ac:dyDescent="0.35">
      <c r="A25" s="22">
        <v>1120110132</v>
      </c>
      <c r="B25" s="23" t="s">
        <v>79</v>
      </c>
      <c r="C25" s="24">
        <v>367.86</v>
      </c>
      <c r="D25" s="24">
        <v>35722.21</v>
      </c>
      <c r="E25" s="24">
        <v>-35325.49</v>
      </c>
      <c r="F25" s="24">
        <v>764.58</v>
      </c>
    </row>
    <row r="26" spans="1:6" hidden="1" x14ac:dyDescent="0.35">
      <c r="A26" s="22">
        <v>112011013201</v>
      </c>
      <c r="B26" s="23" t="s">
        <v>75</v>
      </c>
      <c r="C26" s="24">
        <v>367.86</v>
      </c>
      <c r="D26" s="24">
        <v>35722.21</v>
      </c>
      <c r="E26" s="24">
        <v>-35325.49</v>
      </c>
      <c r="F26" s="24">
        <v>764.58</v>
      </c>
    </row>
    <row r="27" spans="1:6" hidden="1" x14ac:dyDescent="0.35">
      <c r="A27" s="22">
        <v>11202</v>
      </c>
      <c r="B27" s="23" t="s">
        <v>80</v>
      </c>
      <c r="C27" s="24">
        <v>7655083.7000000002</v>
      </c>
      <c r="D27" s="24">
        <v>65668545.890000001</v>
      </c>
      <c r="E27" s="24">
        <v>-67000041.850000001</v>
      </c>
      <c r="F27" s="24">
        <v>6323587.7400000002</v>
      </c>
    </row>
    <row r="28" spans="1:6" hidden="1" x14ac:dyDescent="0.35">
      <c r="A28" s="22">
        <v>112021</v>
      </c>
      <c r="B28" s="23" t="s">
        <v>81</v>
      </c>
      <c r="C28" s="24">
        <v>7655083.7000000002</v>
      </c>
      <c r="D28" s="24">
        <v>65668545.890000001</v>
      </c>
      <c r="E28" s="24">
        <v>-67000041.850000001</v>
      </c>
      <c r="F28" s="24">
        <v>6323587.7400000002</v>
      </c>
    </row>
    <row r="29" spans="1:6" hidden="1" x14ac:dyDescent="0.35">
      <c r="A29" s="22">
        <v>11202101</v>
      </c>
      <c r="B29" s="23" t="s">
        <v>73</v>
      </c>
      <c r="C29" s="24">
        <v>7655083.7000000002</v>
      </c>
      <c r="D29" s="24">
        <v>65668545.890000001</v>
      </c>
      <c r="E29" s="24">
        <v>-67000041.850000001</v>
      </c>
      <c r="F29" s="24">
        <v>6323587.7400000002</v>
      </c>
    </row>
    <row r="30" spans="1:6" hidden="1" x14ac:dyDescent="0.35">
      <c r="A30" s="22">
        <v>1120210103</v>
      </c>
      <c r="B30" s="23" t="s">
        <v>76</v>
      </c>
      <c r="C30" s="24">
        <v>9343.52</v>
      </c>
      <c r="D30" s="24">
        <v>1116087.74</v>
      </c>
      <c r="E30" s="24">
        <v>-1115428.45</v>
      </c>
      <c r="F30" s="24">
        <v>10002.81</v>
      </c>
    </row>
    <row r="31" spans="1:6" hidden="1" x14ac:dyDescent="0.35">
      <c r="A31" s="22">
        <v>112021010301</v>
      </c>
      <c r="B31" s="23" t="s">
        <v>75</v>
      </c>
      <c r="C31" s="24">
        <v>9343.52</v>
      </c>
      <c r="D31" s="24">
        <v>1116087.74</v>
      </c>
      <c r="E31" s="24">
        <v>-1115428.45</v>
      </c>
      <c r="F31" s="24">
        <v>10002.81</v>
      </c>
    </row>
    <row r="32" spans="1:6" hidden="1" x14ac:dyDescent="0.35">
      <c r="A32" s="22">
        <v>1120210104</v>
      </c>
      <c r="B32" s="23" t="s">
        <v>77</v>
      </c>
      <c r="C32" s="24">
        <v>19121.78</v>
      </c>
      <c r="D32" s="24">
        <v>14273824.699999999</v>
      </c>
      <c r="E32" s="24">
        <v>-14258180.27</v>
      </c>
      <c r="F32" s="24">
        <v>34766.21</v>
      </c>
    </row>
    <row r="33" spans="1:6" hidden="1" x14ac:dyDescent="0.35">
      <c r="A33" s="22">
        <v>112021010401</v>
      </c>
      <c r="B33" s="23" t="s">
        <v>75</v>
      </c>
      <c r="C33" s="24">
        <v>19121.78</v>
      </c>
      <c r="D33" s="24">
        <v>14273824.699999999</v>
      </c>
      <c r="E33" s="24">
        <v>-14258180.27</v>
      </c>
      <c r="F33" s="24">
        <v>34766.21</v>
      </c>
    </row>
    <row r="34" spans="1:6" hidden="1" x14ac:dyDescent="0.35">
      <c r="A34" s="22">
        <v>1120210107</v>
      </c>
      <c r="B34" s="23" t="s">
        <v>78</v>
      </c>
      <c r="C34" s="24">
        <v>6511.56</v>
      </c>
      <c r="D34" s="24">
        <v>8779587.1799999997</v>
      </c>
      <c r="E34" s="24">
        <v>-8784838.2799999993</v>
      </c>
      <c r="F34" s="24">
        <v>1260.46</v>
      </c>
    </row>
    <row r="35" spans="1:6" hidden="1" x14ac:dyDescent="0.35">
      <c r="A35" s="22">
        <v>112021010701</v>
      </c>
      <c r="B35" s="23" t="s">
        <v>75</v>
      </c>
      <c r="C35" s="24">
        <v>6511.56</v>
      </c>
      <c r="D35" s="24">
        <v>8779587.1799999997</v>
      </c>
      <c r="E35" s="24">
        <v>-8784838.2799999993</v>
      </c>
      <c r="F35" s="24">
        <v>1260.46</v>
      </c>
    </row>
    <row r="36" spans="1:6" hidden="1" x14ac:dyDescent="0.35">
      <c r="A36" s="22">
        <v>1120210108</v>
      </c>
      <c r="B36" s="23" t="s">
        <v>82</v>
      </c>
      <c r="C36" s="24">
        <v>613.26</v>
      </c>
      <c r="D36" s="24">
        <v>9925.48</v>
      </c>
      <c r="E36" s="24">
        <v>-10244.23</v>
      </c>
      <c r="F36" s="24">
        <v>294.51</v>
      </c>
    </row>
    <row r="37" spans="1:6" hidden="1" x14ac:dyDescent="0.35">
      <c r="A37" s="22">
        <v>112021010801</v>
      </c>
      <c r="B37" s="23" t="s">
        <v>75</v>
      </c>
      <c r="C37" s="24">
        <v>613.26</v>
      </c>
      <c r="D37" s="24">
        <v>9925.48</v>
      </c>
      <c r="E37" s="24">
        <v>-10244.23</v>
      </c>
      <c r="F37" s="24">
        <v>294.51</v>
      </c>
    </row>
    <row r="38" spans="1:6" hidden="1" x14ac:dyDescent="0.35">
      <c r="A38" s="22">
        <v>1120210109</v>
      </c>
      <c r="B38" s="23" t="s">
        <v>83</v>
      </c>
      <c r="C38" s="24">
        <v>465.49</v>
      </c>
      <c r="D38" s="24">
        <v>61.02</v>
      </c>
      <c r="E38" s="24">
        <v>-122.04</v>
      </c>
      <c r="F38" s="24">
        <v>404.47</v>
      </c>
    </row>
    <row r="39" spans="1:6" hidden="1" x14ac:dyDescent="0.35">
      <c r="A39" s="22">
        <v>112021010901</v>
      </c>
      <c r="B39" s="23" t="s">
        <v>75</v>
      </c>
      <c r="C39" s="24">
        <v>465.49</v>
      </c>
      <c r="D39" s="24">
        <v>61.02</v>
      </c>
      <c r="E39" s="24">
        <v>-122.04</v>
      </c>
      <c r="F39" s="24">
        <v>404.47</v>
      </c>
    </row>
    <row r="40" spans="1:6" hidden="1" x14ac:dyDescent="0.35">
      <c r="A40" s="22">
        <v>1120210110</v>
      </c>
      <c r="B40" s="23" t="s">
        <v>84</v>
      </c>
      <c r="C40" s="24">
        <v>959.52</v>
      </c>
      <c r="D40" s="24">
        <v>0</v>
      </c>
      <c r="E40" s="24">
        <v>0</v>
      </c>
      <c r="F40" s="24">
        <v>959.52</v>
      </c>
    </row>
    <row r="41" spans="1:6" hidden="1" x14ac:dyDescent="0.35">
      <c r="A41" s="22">
        <v>112021011001</v>
      </c>
      <c r="B41" s="23" t="s">
        <v>75</v>
      </c>
      <c r="C41" s="24">
        <v>959.52</v>
      </c>
      <c r="D41" s="24">
        <v>0</v>
      </c>
      <c r="E41" s="24">
        <v>0</v>
      </c>
      <c r="F41" s="24">
        <v>959.52</v>
      </c>
    </row>
    <row r="42" spans="1:6" hidden="1" x14ac:dyDescent="0.35">
      <c r="A42" s="22">
        <v>1120210112</v>
      </c>
      <c r="B42" s="23" t="s">
        <v>85</v>
      </c>
      <c r="C42" s="24">
        <v>7609106.3399999999</v>
      </c>
      <c r="D42" s="24">
        <v>35648815.439999998</v>
      </c>
      <c r="E42" s="24">
        <v>-37012730.829999998</v>
      </c>
      <c r="F42" s="24">
        <v>6245190.9500000002</v>
      </c>
    </row>
    <row r="43" spans="1:6" hidden="1" x14ac:dyDescent="0.35">
      <c r="A43" s="22">
        <v>112021011201</v>
      </c>
      <c r="B43" s="23" t="s">
        <v>75</v>
      </c>
      <c r="C43" s="24">
        <v>7583481.9500000002</v>
      </c>
      <c r="D43" s="24">
        <v>34212215.710000001</v>
      </c>
      <c r="E43" s="24">
        <v>-35581010.829999998</v>
      </c>
      <c r="F43" s="24">
        <v>6214686.8300000001</v>
      </c>
    </row>
    <row r="44" spans="1:6" hidden="1" x14ac:dyDescent="0.35">
      <c r="A44" s="22">
        <v>112021011202</v>
      </c>
      <c r="B44" s="23" t="s">
        <v>86</v>
      </c>
      <c r="C44" s="24">
        <v>25624.39</v>
      </c>
      <c r="D44" s="24">
        <v>1436599.73</v>
      </c>
      <c r="E44" s="24">
        <v>-1431720</v>
      </c>
      <c r="F44" s="24">
        <v>30504.12</v>
      </c>
    </row>
    <row r="45" spans="1:6" hidden="1" x14ac:dyDescent="0.35">
      <c r="A45" s="22">
        <v>1120210118</v>
      </c>
      <c r="B45" s="23" t="s">
        <v>87</v>
      </c>
      <c r="C45" s="24">
        <v>1424.75</v>
      </c>
      <c r="D45" s="24">
        <v>86051.68</v>
      </c>
      <c r="E45" s="24">
        <v>-86051.11</v>
      </c>
      <c r="F45" s="24">
        <v>1425.32</v>
      </c>
    </row>
    <row r="46" spans="1:6" hidden="1" x14ac:dyDescent="0.35">
      <c r="A46" s="22">
        <v>112021011801</v>
      </c>
      <c r="B46" s="23" t="s">
        <v>75</v>
      </c>
      <c r="C46" s="24">
        <v>1424.75</v>
      </c>
      <c r="D46" s="24">
        <v>86051.68</v>
      </c>
      <c r="E46" s="24">
        <v>-86051.11</v>
      </c>
      <c r="F46" s="24">
        <v>1425.32</v>
      </c>
    </row>
    <row r="47" spans="1:6" hidden="1" x14ac:dyDescent="0.35">
      <c r="A47" s="22">
        <v>1120210120</v>
      </c>
      <c r="B47" s="23" t="s">
        <v>88</v>
      </c>
      <c r="C47" s="24">
        <v>779.72</v>
      </c>
      <c r="D47" s="24">
        <v>24524.18</v>
      </c>
      <c r="E47" s="24">
        <v>-25072.36</v>
      </c>
      <c r="F47" s="24">
        <v>231.54</v>
      </c>
    </row>
    <row r="48" spans="1:6" hidden="1" x14ac:dyDescent="0.35">
      <c r="A48" s="22">
        <v>112021012001</v>
      </c>
      <c r="B48" s="23" t="s">
        <v>75</v>
      </c>
      <c r="C48" s="24">
        <v>779.72</v>
      </c>
      <c r="D48" s="24">
        <v>24524.18</v>
      </c>
      <c r="E48" s="24">
        <v>-25072.36</v>
      </c>
      <c r="F48" s="24">
        <v>231.54</v>
      </c>
    </row>
    <row r="49" spans="1:6" hidden="1" x14ac:dyDescent="0.35">
      <c r="A49" s="22">
        <v>1120210127</v>
      </c>
      <c r="B49" s="23" t="s">
        <v>89</v>
      </c>
      <c r="C49" s="24">
        <v>6544.32</v>
      </c>
      <c r="D49" s="24">
        <v>3473096.61</v>
      </c>
      <c r="E49" s="24">
        <v>-3453084.7</v>
      </c>
      <c r="F49" s="24">
        <v>26556.23</v>
      </c>
    </row>
    <row r="50" spans="1:6" hidden="1" x14ac:dyDescent="0.35">
      <c r="A50" s="22">
        <v>112021012701</v>
      </c>
      <c r="B50" s="23" t="s">
        <v>75</v>
      </c>
      <c r="C50" s="24">
        <v>6544.32</v>
      </c>
      <c r="D50" s="24">
        <v>3473096.61</v>
      </c>
      <c r="E50" s="24">
        <v>-3453084.7</v>
      </c>
      <c r="F50" s="24">
        <v>26556.23</v>
      </c>
    </row>
    <row r="51" spans="1:6" hidden="1" x14ac:dyDescent="0.35">
      <c r="A51" s="22">
        <v>1120210131</v>
      </c>
      <c r="B51" s="23" t="s">
        <v>90</v>
      </c>
      <c r="C51" s="24">
        <v>213.44</v>
      </c>
      <c r="D51" s="24">
        <v>2256571.86</v>
      </c>
      <c r="E51" s="24">
        <v>-2254289.58</v>
      </c>
      <c r="F51" s="24">
        <v>2495.7199999999998</v>
      </c>
    </row>
    <row r="52" spans="1:6" hidden="1" x14ac:dyDescent="0.35">
      <c r="A52" s="22">
        <v>112021013101</v>
      </c>
      <c r="B52" s="23" t="s">
        <v>75</v>
      </c>
      <c r="C52" s="24">
        <v>213.44</v>
      </c>
      <c r="D52" s="24">
        <v>2256571.86</v>
      </c>
      <c r="E52" s="24">
        <v>-2254289.58</v>
      </c>
      <c r="F52" s="24">
        <v>2495.7199999999998</v>
      </c>
    </row>
    <row r="53" spans="1:6" hidden="1" x14ac:dyDescent="0.35">
      <c r="A53" s="22">
        <v>11203</v>
      </c>
      <c r="B53" s="23" t="s">
        <v>91</v>
      </c>
      <c r="C53" s="24">
        <v>3200000</v>
      </c>
      <c r="D53" s="24">
        <v>0</v>
      </c>
      <c r="E53" s="24">
        <v>-3200000</v>
      </c>
      <c r="F53" s="24">
        <v>0</v>
      </c>
    </row>
    <row r="54" spans="1:6" hidden="1" x14ac:dyDescent="0.35">
      <c r="A54" s="22">
        <v>112031</v>
      </c>
      <c r="B54" s="23" t="s">
        <v>92</v>
      </c>
      <c r="C54" s="24">
        <v>3200000</v>
      </c>
      <c r="D54" s="24">
        <v>0</v>
      </c>
      <c r="E54" s="24">
        <v>-3200000</v>
      </c>
      <c r="F54" s="24">
        <v>0</v>
      </c>
    </row>
    <row r="55" spans="1:6" hidden="1" x14ac:dyDescent="0.35">
      <c r="A55" s="22">
        <v>11203101</v>
      </c>
      <c r="B55" s="23" t="s">
        <v>73</v>
      </c>
      <c r="C55" s="24">
        <v>3200000</v>
      </c>
      <c r="D55" s="24">
        <v>0</v>
      </c>
      <c r="E55" s="24">
        <v>-3200000</v>
      </c>
      <c r="F55" s="24">
        <v>0</v>
      </c>
    </row>
    <row r="56" spans="1:6" hidden="1" x14ac:dyDescent="0.35">
      <c r="A56" s="22">
        <v>1120310107</v>
      </c>
      <c r="B56" s="23" t="s">
        <v>78</v>
      </c>
      <c r="C56" s="24">
        <v>1200000</v>
      </c>
      <c r="D56" s="24">
        <v>0</v>
      </c>
      <c r="E56" s="24">
        <v>-1200000</v>
      </c>
      <c r="F56" s="24">
        <v>0</v>
      </c>
    </row>
    <row r="57" spans="1:6" hidden="1" x14ac:dyDescent="0.35">
      <c r="A57" s="22">
        <v>1120310112</v>
      </c>
      <c r="B57" s="23" t="s">
        <v>85</v>
      </c>
      <c r="C57" s="24">
        <v>2000000</v>
      </c>
      <c r="D57" s="24">
        <v>0</v>
      </c>
      <c r="E57" s="24">
        <v>-2000000</v>
      </c>
      <c r="F57" s="24">
        <v>0</v>
      </c>
    </row>
    <row r="58" spans="1:6" hidden="1" x14ac:dyDescent="0.35">
      <c r="A58" s="22">
        <v>113</v>
      </c>
      <c r="B58" s="23" t="s">
        <v>614</v>
      </c>
      <c r="C58" s="24">
        <v>8494.27</v>
      </c>
      <c r="D58" s="24">
        <v>2182.02</v>
      </c>
      <c r="E58" s="24">
        <v>-4363.8900000000003</v>
      </c>
      <c r="F58" s="24">
        <v>6312.4</v>
      </c>
    </row>
    <row r="59" spans="1:6" hidden="1" x14ac:dyDescent="0.35">
      <c r="A59" s="22">
        <v>11301</v>
      </c>
      <c r="B59" s="23" t="s">
        <v>71</v>
      </c>
      <c r="C59" s="24">
        <v>8494.27</v>
      </c>
      <c r="D59" s="24">
        <v>2182.02</v>
      </c>
      <c r="E59" s="24">
        <v>-4363.8900000000003</v>
      </c>
      <c r="F59" s="24">
        <v>6312.4</v>
      </c>
    </row>
    <row r="60" spans="1:6" hidden="1" x14ac:dyDescent="0.35">
      <c r="A60" s="22">
        <v>113011</v>
      </c>
      <c r="B60" s="23" t="s">
        <v>72</v>
      </c>
      <c r="C60" s="24">
        <v>8494.27</v>
      </c>
      <c r="D60" s="24">
        <v>2182.02</v>
      </c>
      <c r="E60" s="24">
        <v>-4363.8900000000003</v>
      </c>
      <c r="F60" s="24">
        <v>6312.4</v>
      </c>
    </row>
    <row r="61" spans="1:6" hidden="1" x14ac:dyDescent="0.35">
      <c r="A61" s="22">
        <v>11301101</v>
      </c>
      <c r="B61" s="23" t="s">
        <v>73</v>
      </c>
      <c r="C61" s="24">
        <v>8494.27</v>
      </c>
      <c r="D61" s="24">
        <v>2182.02</v>
      </c>
      <c r="E61" s="24">
        <v>-4363.8900000000003</v>
      </c>
      <c r="F61" s="24">
        <v>6312.4</v>
      </c>
    </row>
    <row r="62" spans="1:6" hidden="1" x14ac:dyDescent="0.35">
      <c r="A62" s="22">
        <v>1130110101</v>
      </c>
      <c r="B62" s="23" t="s">
        <v>615</v>
      </c>
      <c r="C62" s="24">
        <v>8494.27</v>
      </c>
      <c r="D62" s="24">
        <v>2182.02</v>
      </c>
      <c r="E62" s="24">
        <v>-4363.8900000000003</v>
      </c>
      <c r="F62" s="24">
        <v>6312.4</v>
      </c>
    </row>
    <row r="63" spans="1:6" hidden="1" x14ac:dyDescent="0.35">
      <c r="A63" s="22">
        <v>12</v>
      </c>
      <c r="B63" s="23" t="s">
        <v>93</v>
      </c>
      <c r="C63" s="24">
        <v>4617739.78</v>
      </c>
      <c r="D63" s="24">
        <v>1000770.65</v>
      </c>
      <c r="E63" s="24">
        <v>-2000000</v>
      </c>
      <c r="F63" s="32">
        <v>3618510.43</v>
      </c>
    </row>
    <row r="64" spans="1:6" hidden="1" x14ac:dyDescent="0.35">
      <c r="A64" s="22">
        <v>122</v>
      </c>
      <c r="B64" s="23" t="s">
        <v>94</v>
      </c>
      <c r="C64" s="24">
        <v>372953.88</v>
      </c>
      <c r="D64" s="24">
        <v>770.65</v>
      </c>
      <c r="E64" s="24">
        <v>0</v>
      </c>
      <c r="F64" s="24">
        <v>373724.53</v>
      </c>
    </row>
    <row r="65" spans="1:8" hidden="1" x14ac:dyDescent="0.35">
      <c r="A65" s="22">
        <v>12206</v>
      </c>
      <c r="B65" s="23" t="s">
        <v>95</v>
      </c>
      <c r="C65" s="24">
        <v>372953.88</v>
      </c>
      <c r="D65" s="24">
        <v>770.65</v>
      </c>
      <c r="E65" s="24">
        <v>0</v>
      </c>
      <c r="F65" s="24">
        <v>373724.53</v>
      </c>
    </row>
    <row r="66" spans="1:8" hidden="1" x14ac:dyDescent="0.35">
      <c r="A66" s="22">
        <v>122061</v>
      </c>
      <c r="B66" s="23" t="s">
        <v>96</v>
      </c>
      <c r="C66" s="24">
        <v>372953.88</v>
      </c>
      <c r="D66" s="24">
        <v>770.65</v>
      </c>
      <c r="E66" s="24">
        <v>0</v>
      </c>
      <c r="F66" s="24">
        <v>373724.53</v>
      </c>
    </row>
    <row r="67" spans="1:8" hidden="1" x14ac:dyDescent="0.35">
      <c r="A67" s="22">
        <v>12206101</v>
      </c>
      <c r="B67" s="23" t="s">
        <v>97</v>
      </c>
      <c r="C67" s="24">
        <v>372953.88</v>
      </c>
      <c r="D67" s="24">
        <v>770.65</v>
      </c>
      <c r="E67" s="24">
        <v>0</v>
      </c>
      <c r="F67" s="24">
        <v>373724.53</v>
      </c>
    </row>
    <row r="68" spans="1:8" hidden="1" x14ac:dyDescent="0.35">
      <c r="A68" s="22">
        <v>1220610101</v>
      </c>
      <c r="B68" s="23" t="s">
        <v>44</v>
      </c>
      <c r="C68" s="24">
        <v>372953.88</v>
      </c>
      <c r="D68" s="24">
        <v>770.65</v>
      </c>
      <c r="E68" s="24">
        <v>0</v>
      </c>
      <c r="F68" s="24">
        <v>373724.53</v>
      </c>
    </row>
    <row r="69" spans="1:8" hidden="1" x14ac:dyDescent="0.35">
      <c r="A69" s="22">
        <v>122061010102</v>
      </c>
      <c r="B69" s="23" t="s">
        <v>98</v>
      </c>
      <c r="C69" s="24">
        <v>68608.960000000006</v>
      </c>
      <c r="D69" s="24">
        <v>153.06</v>
      </c>
      <c r="E69" s="24">
        <v>0</v>
      </c>
      <c r="F69" s="24">
        <v>68762.02</v>
      </c>
    </row>
    <row r="70" spans="1:8" hidden="1" x14ac:dyDescent="0.35">
      <c r="A70" s="22">
        <v>122061010103</v>
      </c>
      <c r="B70" s="23" t="s">
        <v>99</v>
      </c>
      <c r="C70" s="24">
        <v>304344.92</v>
      </c>
      <c r="D70" s="24">
        <v>617.59</v>
      </c>
      <c r="E70" s="24">
        <v>0</v>
      </c>
      <c r="F70" s="24">
        <v>304962.51</v>
      </c>
    </row>
    <row r="71" spans="1:8" hidden="1" x14ac:dyDescent="0.35">
      <c r="A71" s="22">
        <v>123</v>
      </c>
      <c r="B71" s="23" t="s">
        <v>100</v>
      </c>
      <c r="C71" s="24">
        <v>4244785.9000000004</v>
      </c>
      <c r="D71" s="24">
        <v>1000000</v>
      </c>
      <c r="E71" s="24">
        <v>-2000000</v>
      </c>
      <c r="F71" s="24">
        <v>3244785.9</v>
      </c>
    </row>
    <row r="72" spans="1:8" hidden="1" x14ac:dyDescent="0.35">
      <c r="A72" s="22">
        <v>12304</v>
      </c>
      <c r="B72" s="23" t="s">
        <v>101</v>
      </c>
      <c r="C72" s="24">
        <v>4244785.9000000004</v>
      </c>
      <c r="D72" s="24">
        <v>1000000</v>
      </c>
      <c r="E72" s="24">
        <v>-2000000</v>
      </c>
      <c r="F72" s="24">
        <v>3244785.9</v>
      </c>
    </row>
    <row r="73" spans="1:8" hidden="1" x14ac:dyDescent="0.35">
      <c r="A73" s="22">
        <v>123041</v>
      </c>
      <c r="B73" s="23" t="s">
        <v>102</v>
      </c>
      <c r="C73" s="24">
        <v>4244785.9000000004</v>
      </c>
      <c r="D73" s="24">
        <v>1000000</v>
      </c>
      <c r="E73" s="24">
        <v>-2000000</v>
      </c>
      <c r="F73" s="24">
        <v>3244785.9</v>
      </c>
    </row>
    <row r="74" spans="1:8" hidden="1" x14ac:dyDescent="0.35">
      <c r="A74" s="22">
        <v>12304101</v>
      </c>
      <c r="B74" s="23" t="s">
        <v>103</v>
      </c>
      <c r="C74" s="24">
        <v>4244785.9000000004</v>
      </c>
      <c r="D74" s="24">
        <v>1000000</v>
      </c>
      <c r="E74" s="24">
        <v>-2000000</v>
      </c>
      <c r="F74" s="24">
        <v>3244785.9</v>
      </c>
    </row>
    <row r="75" spans="1:8" hidden="1" x14ac:dyDescent="0.35">
      <c r="A75" s="22">
        <v>1230410107</v>
      </c>
      <c r="B75" s="23" t="s">
        <v>549</v>
      </c>
      <c r="C75" s="24">
        <v>2750000</v>
      </c>
      <c r="D75" s="24">
        <v>0</v>
      </c>
      <c r="E75" s="24">
        <v>-1250000</v>
      </c>
      <c r="F75" s="24">
        <v>1500000</v>
      </c>
    </row>
    <row r="76" spans="1:8" hidden="1" x14ac:dyDescent="0.35">
      <c r="A76" s="22">
        <v>1230410112</v>
      </c>
      <c r="B76" s="23" t="s">
        <v>85</v>
      </c>
      <c r="C76" s="24">
        <v>444785.9</v>
      </c>
      <c r="D76" s="24">
        <v>0</v>
      </c>
      <c r="E76" s="24">
        <v>0</v>
      </c>
      <c r="F76" s="24">
        <v>444785.9</v>
      </c>
    </row>
    <row r="77" spans="1:8" hidden="1" x14ac:dyDescent="0.35">
      <c r="A77" s="22">
        <v>1230410127</v>
      </c>
      <c r="B77" s="23" t="s">
        <v>145</v>
      </c>
      <c r="C77" s="24">
        <v>300000</v>
      </c>
      <c r="D77" s="24">
        <v>1000000</v>
      </c>
      <c r="E77" s="24">
        <v>0</v>
      </c>
      <c r="F77" s="24">
        <v>1300000</v>
      </c>
    </row>
    <row r="78" spans="1:8" hidden="1" x14ac:dyDescent="0.35">
      <c r="A78" s="22">
        <v>1230410131</v>
      </c>
      <c r="B78" s="23" t="s">
        <v>90</v>
      </c>
      <c r="C78" s="24">
        <v>750000</v>
      </c>
      <c r="D78" s="24">
        <v>0</v>
      </c>
      <c r="E78" s="24">
        <v>-750000</v>
      </c>
      <c r="F78" s="24">
        <v>0</v>
      </c>
      <c r="H78" s="26">
        <f>F78-F113</f>
        <v>0</v>
      </c>
    </row>
    <row r="79" spans="1:8" hidden="1" x14ac:dyDescent="0.35">
      <c r="A79" s="22">
        <v>13</v>
      </c>
      <c r="B79" s="23" t="s">
        <v>105</v>
      </c>
      <c r="C79" s="24">
        <v>214922.68</v>
      </c>
      <c r="D79" s="24">
        <v>18433875.84</v>
      </c>
      <c r="E79" s="24">
        <v>-18361462.41</v>
      </c>
      <c r="F79" s="24">
        <v>287336.11</v>
      </c>
      <c r="H79" s="26">
        <f>+F79-F105</f>
        <v>214308.27</v>
      </c>
    </row>
    <row r="80" spans="1:8" hidden="1" x14ac:dyDescent="0.35">
      <c r="A80" s="22">
        <v>131</v>
      </c>
      <c r="B80" s="23" t="s">
        <v>106</v>
      </c>
      <c r="C80" s="24">
        <v>12444.86</v>
      </c>
      <c r="D80" s="24">
        <v>6025893.6100000003</v>
      </c>
      <c r="E80" s="24">
        <v>-6025591.1699999999</v>
      </c>
      <c r="F80" s="24">
        <v>12747.3</v>
      </c>
    </row>
    <row r="81" spans="1:6" hidden="1" x14ac:dyDescent="0.35">
      <c r="A81" s="22">
        <v>13104</v>
      </c>
      <c r="B81" s="23" t="s">
        <v>107</v>
      </c>
      <c r="C81" s="24">
        <v>955.81</v>
      </c>
      <c r="D81" s="24">
        <v>6014366.0099999998</v>
      </c>
      <c r="E81" s="24">
        <v>-6014102.1200000001</v>
      </c>
      <c r="F81" s="24">
        <v>1219.7</v>
      </c>
    </row>
    <row r="82" spans="1:6" hidden="1" x14ac:dyDescent="0.35">
      <c r="A82" s="22">
        <v>131041</v>
      </c>
      <c r="B82" s="23" t="s">
        <v>108</v>
      </c>
      <c r="C82" s="24">
        <v>955.81</v>
      </c>
      <c r="D82" s="24">
        <v>6014366.0099999998</v>
      </c>
      <c r="E82" s="24">
        <v>-6014102.1200000001</v>
      </c>
      <c r="F82" s="24">
        <v>1219.7</v>
      </c>
    </row>
    <row r="83" spans="1:6" hidden="1" x14ac:dyDescent="0.35">
      <c r="A83" s="22">
        <v>13104101</v>
      </c>
      <c r="B83" s="23" t="s">
        <v>109</v>
      </c>
      <c r="C83" s="24">
        <v>0</v>
      </c>
      <c r="D83" s="24">
        <v>5556460.0999999996</v>
      </c>
      <c r="E83" s="24">
        <v>-5556460.0999999996</v>
      </c>
      <c r="F83" s="24">
        <v>0</v>
      </c>
    </row>
    <row r="84" spans="1:6" hidden="1" x14ac:dyDescent="0.35">
      <c r="A84" s="22">
        <v>13104104</v>
      </c>
      <c r="B84" s="23" t="s">
        <v>110</v>
      </c>
      <c r="C84" s="24">
        <v>680.05</v>
      </c>
      <c r="D84" s="24">
        <v>82714.509999999995</v>
      </c>
      <c r="E84" s="24">
        <v>-82417.84</v>
      </c>
      <c r="F84" s="24">
        <v>976.72</v>
      </c>
    </row>
    <row r="85" spans="1:6" hidden="1" x14ac:dyDescent="0.35">
      <c r="A85" s="22">
        <v>13104105</v>
      </c>
      <c r="B85" s="23" t="s">
        <v>111</v>
      </c>
      <c r="C85" s="24">
        <v>0</v>
      </c>
      <c r="D85" s="24">
        <v>263035.88</v>
      </c>
      <c r="E85" s="24">
        <v>-263035.88</v>
      </c>
      <c r="F85" s="24">
        <v>0</v>
      </c>
    </row>
    <row r="86" spans="1:6" hidden="1" x14ac:dyDescent="0.35">
      <c r="A86" s="22">
        <v>13104107</v>
      </c>
      <c r="B86" s="23" t="s">
        <v>112</v>
      </c>
      <c r="C86" s="24">
        <v>0</v>
      </c>
      <c r="D86" s="24">
        <v>3329.06</v>
      </c>
      <c r="E86" s="24">
        <v>-3329.06</v>
      </c>
      <c r="F86" s="24">
        <v>0</v>
      </c>
    </row>
    <row r="87" spans="1:6" hidden="1" x14ac:dyDescent="0.35">
      <c r="A87" s="22">
        <v>13104109</v>
      </c>
      <c r="B87" s="23" t="s">
        <v>113</v>
      </c>
      <c r="C87" s="24">
        <v>275.76</v>
      </c>
      <c r="D87" s="24">
        <v>108826.46</v>
      </c>
      <c r="E87" s="24">
        <v>-108859.24</v>
      </c>
      <c r="F87" s="24">
        <v>242.98</v>
      </c>
    </row>
    <row r="88" spans="1:6" hidden="1" x14ac:dyDescent="0.35">
      <c r="A88" s="22">
        <v>13105</v>
      </c>
      <c r="B88" s="23" t="s">
        <v>616</v>
      </c>
      <c r="C88" s="24">
        <v>11489.05</v>
      </c>
      <c r="D88" s="24">
        <v>11527.6</v>
      </c>
      <c r="E88" s="24">
        <v>-11489.05</v>
      </c>
      <c r="F88" s="24">
        <v>11527.6</v>
      </c>
    </row>
    <row r="89" spans="1:6" hidden="1" x14ac:dyDescent="0.35">
      <c r="A89" s="22">
        <v>131051</v>
      </c>
      <c r="B89" s="23" t="s">
        <v>617</v>
      </c>
      <c r="C89" s="24">
        <v>11489.05</v>
      </c>
      <c r="D89" s="24">
        <v>11527.6</v>
      </c>
      <c r="E89" s="24">
        <v>-11489.05</v>
      </c>
      <c r="F89" s="24">
        <v>11527.6</v>
      </c>
    </row>
    <row r="90" spans="1:6" hidden="1" x14ac:dyDescent="0.35">
      <c r="A90" s="22">
        <v>13105101</v>
      </c>
      <c r="B90" s="23" t="s">
        <v>618</v>
      </c>
      <c r="C90" s="24">
        <v>11489.05</v>
      </c>
      <c r="D90" s="24">
        <v>11527.6</v>
      </c>
      <c r="E90" s="24">
        <v>-11489.05</v>
      </c>
      <c r="F90" s="24">
        <v>11527.6</v>
      </c>
    </row>
    <row r="91" spans="1:6" hidden="1" x14ac:dyDescent="0.35">
      <c r="A91" s="22">
        <v>134</v>
      </c>
      <c r="B91" s="23" t="s">
        <v>114</v>
      </c>
      <c r="C91" s="24">
        <v>2745.48</v>
      </c>
      <c r="D91" s="24">
        <v>6000.44</v>
      </c>
      <c r="E91" s="24">
        <v>-6841.5</v>
      </c>
      <c r="F91" s="24">
        <v>1904.42</v>
      </c>
    </row>
    <row r="92" spans="1:6" hidden="1" x14ac:dyDescent="0.35">
      <c r="A92" s="22">
        <v>13401</v>
      </c>
      <c r="B92" s="23" t="s">
        <v>114</v>
      </c>
      <c r="C92" s="24">
        <v>2745.48</v>
      </c>
      <c r="D92" s="24">
        <v>6000.44</v>
      </c>
      <c r="E92" s="24">
        <v>-6841.5</v>
      </c>
      <c r="F92" s="24">
        <v>1904.42</v>
      </c>
    </row>
    <row r="93" spans="1:6" hidden="1" x14ac:dyDescent="0.35">
      <c r="A93" s="22">
        <v>134011</v>
      </c>
      <c r="B93" s="23" t="s">
        <v>115</v>
      </c>
      <c r="C93" s="24">
        <v>2745.48</v>
      </c>
      <c r="D93" s="24">
        <v>6000.44</v>
      </c>
      <c r="E93" s="24">
        <v>-6841.5</v>
      </c>
      <c r="F93" s="24">
        <v>1904.42</v>
      </c>
    </row>
    <row r="94" spans="1:6" hidden="1" x14ac:dyDescent="0.35">
      <c r="A94" s="22">
        <v>13401104</v>
      </c>
      <c r="B94" s="23" t="s">
        <v>116</v>
      </c>
      <c r="C94" s="24">
        <v>2745.48</v>
      </c>
      <c r="D94" s="24">
        <v>6000.44</v>
      </c>
      <c r="E94" s="24">
        <v>-6841.5</v>
      </c>
      <c r="F94" s="24">
        <v>1904.42</v>
      </c>
    </row>
    <row r="95" spans="1:6" hidden="1" x14ac:dyDescent="0.35">
      <c r="A95" s="22">
        <v>1340110418</v>
      </c>
      <c r="B95" s="23" t="s">
        <v>230</v>
      </c>
      <c r="C95" s="24">
        <v>2048.0100000000002</v>
      </c>
      <c r="D95" s="24">
        <v>4096.0200000000004</v>
      </c>
      <c r="E95" s="24">
        <v>-6144.03</v>
      </c>
      <c r="F95" s="24">
        <v>0</v>
      </c>
    </row>
    <row r="96" spans="1:6" hidden="1" x14ac:dyDescent="0.35">
      <c r="A96" s="22">
        <v>1340110419</v>
      </c>
      <c r="B96" s="23" t="s">
        <v>117</v>
      </c>
      <c r="C96" s="24">
        <v>697.47</v>
      </c>
      <c r="D96" s="24">
        <v>1904.42</v>
      </c>
      <c r="E96" s="24">
        <v>-697.47</v>
      </c>
      <c r="F96" s="24">
        <v>1904.42</v>
      </c>
    </row>
    <row r="97" spans="1:6" hidden="1" x14ac:dyDescent="0.35">
      <c r="A97" s="22">
        <v>135</v>
      </c>
      <c r="B97" s="23" t="s">
        <v>118</v>
      </c>
      <c r="C97" s="24">
        <v>133666.03</v>
      </c>
      <c r="D97" s="24">
        <v>56592.29</v>
      </c>
      <c r="E97" s="24">
        <v>0</v>
      </c>
      <c r="F97" s="24">
        <v>190258.32</v>
      </c>
    </row>
    <row r="98" spans="1:6" hidden="1" x14ac:dyDescent="0.35">
      <c r="A98" s="22">
        <v>13501</v>
      </c>
      <c r="B98" s="23" t="s">
        <v>119</v>
      </c>
      <c r="C98" s="24">
        <v>57934.09</v>
      </c>
      <c r="D98" s="24">
        <v>52574.28</v>
      </c>
      <c r="E98" s="24">
        <v>0</v>
      </c>
      <c r="F98" s="24">
        <v>110508.37</v>
      </c>
    </row>
    <row r="99" spans="1:6" hidden="1" x14ac:dyDescent="0.35">
      <c r="A99" s="22">
        <v>135011</v>
      </c>
      <c r="B99" s="23" t="s">
        <v>120</v>
      </c>
      <c r="C99" s="24">
        <v>57934.09</v>
      </c>
      <c r="D99" s="24">
        <v>52574.28</v>
      </c>
      <c r="E99" s="24">
        <v>0</v>
      </c>
      <c r="F99" s="24">
        <v>110508.37</v>
      </c>
    </row>
    <row r="100" spans="1:6" hidden="1" x14ac:dyDescent="0.35">
      <c r="A100" s="22">
        <v>13501101</v>
      </c>
      <c r="B100" s="23" t="s">
        <v>121</v>
      </c>
      <c r="C100" s="24">
        <v>57934.09</v>
      </c>
      <c r="D100" s="24">
        <v>0</v>
      </c>
      <c r="E100" s="24">
        <v>0</v>
      </c>
      <c r="F100" s="24">
        <v>57934.09</v>
      </c>
    </row>
    <row r="101" spans="1:6" hidden="1" x14ac:dyDescent="0.35">
      <c r="A101" s="22">
        <v>13501102</v>
      </c>
      <c r="B101" s="23" t="s">
        <v>683</v>
      </c>
      <c r="C101" s="24">
        <v>0</v>
      </c>
      <c r="D101" s="24">
        <v>52574.28</v>
      </c>
      <c r="E101" s="24">
        <v>0</v>
      </c>
      <c r="F101" s="24">
        <v>52574.28</v>
      </c>
    </row>
    <row r="102" spans="1:6" hidden="1" x14ac:dyDescent="0.35">
      <c r="A102" s="22">
        <v>13502</v>
      </c>
      <c r="B102" s="23" t="s">
        <v>122</v>
      </c>
      <c r="C102" s="24">
        <v>4015.79</v>
      </c>
      <c r="D102" s="24">
        <v>2706.32</v>
      </c>
      <c r="E102" s="24">
        <v>0</v>
      </c>
      <c r="F102" s="24">
        <v>6722.11</v>
      </c>
    </row>
    <row r="103" spans="1:6" hidden="1" x14ac:dyDescent="0.35">
      <c r="A103" s="22">
        <v>135021</v>
      </c>
      <c r="B103" s="23" t="s">
        <v>123</v>
      </c>
      <c r="C103" s="24">
        <v>4015.79</v>
      </c>
      <c r="D103" s="24">
        <v>2706.32</v>
      </c>
      <c r="E103" s="24">
        <v>0</v>
      </c>
      <c r="F103" s="24">
        <v>6722.11</v>
      </c>
    </row>
    <row r="104" spans="1:6" hidden="1" x14ac:dyDescent="0.35">
      <c r="A104" s="22">
        <v>13502101</v>
      </c>
      <c r="B104" s="23" t="s">
        <v>73</v>
      </c>
      <c r="C104" s="24">
        <v>4015.79</v>
      </c>
      <c r="D104" s="24">
        <v>2706.32</v>
      </c>
      <c r="E104" s="24">
        <v>0</v>
      </c>
      <c r="F104" s="24">
        <v>6722.11</v>
      </c>
    </row>
    <row r="105" spans="1:6" hidden="1" x14ac:dyDescent="0.35">
      <c r="A105" s="22">
        <v>13503</v>
      </c>
      <c r="B105" s="23" t="s">
        <v>124</v>
      </c>
      <c r="C105" s="24">
        <v>71716.149999999994</v>
      </c>
      <c r="D105" s="24">
        <v>1311.69</v>
      </c>
      <c r="E105" s="24">
        <v>0</v>
      </c>
      <c r="F105" s="24">
        <v>73027.839999999997</v>
      </c>
    </row>
    <row r="106" spans="1:6" hidden="1" x14ac:dyDescent="0.35">
      <c r="A106" s="22">
        <v>135031</v>
      </c>
      <c r="B106" s="23" t="s">
        <v>125</v>
      </c>
      <c r="C106" s="24">
        <v>71716.149999999994</v>
      </c>
      <c r="D106" s="24">
        <v>1311.69</v>
      </c>
      <c r="E106" s="24">
        <v>0</v>
      </c>
      <c r="F106" s="24">
        <v>73027.839999999997</v>
      </c>
    </row>
    <row r="107" spans="1:6" hidden="1" x14ac:dyDescent="0.35">
      <c r="A107" s="22">
        <v>13503101</v>
      </c>
      <c r="B107" s="23" t="s">
        <v>124</v>
      </c>
      <c r="C107" s="24">
        <v>71716.149999999994</v>
      </c>
      <c r="D107" s="24">
        <v>1311.69</v>
      </c>
      <c r="E107" s="24">
        <v>0</v>
      </c>
      <c r="F107" s="24">
        <v>73027.839999999997</v>
      </c>
    </row>
    <row r="108" spans="1:6" hidden="1" x14ac:dyDescent="0.35">
      <c r="A108" s="22">
        <v>136</v>
      </c>
      <c r="B108" s="23" t="s">
        <v>126</v>
      </c>
      <c r="C108" s="24">
        <v>38892.47</v>
      </c>
      <c r="D108" s="24">
        <v>12310371.43</v>
      </c>
      <c r="E108" s="24">
        <v>-12301966.43</v>
      </c>
      <c r="F108" s="24">
        <v>47297.47</v>
      </c>
    </row>
    <row r="109" spans="1:6" hidden="1" x14ac:dyDescent="0.35">
      <c r="A109" s="22">
        <v>13602</v>
      </c>
      <c r="B109" s="23" t="s">
        <v>127</v>
      </c>
      <c r="C109" s="24">
        <v>34795.760000000002</v>
      </c>
      <c r="D109" s="24">
        <v>8600</v>
      </c>
      <c r="E109" s="24">
        <v>-7080.92</v>
      </c>
      <c r="F109" s="24">
        <v>36314.839999999997</v>
      </c>
    </row>
    <row r="110" spans="1:6" hidden="1" x14ac:dyDescent="0.35">
      <c r="A110" s="22">
        <v>136021</v>
      </c>
      <c r="B110" s="23" t="s">
        <v>128</v>
      </c>
      <c r="C110" s="24">
        <v>34795.760000000002</v>
      </c>
      <c r="D110" s="24">
        <v>8600</v>
      </c>
      <c r="E110" s="24">
        <v>-7080.92</v>
      </c>
      <c r="F110" s="24">
        <v>36314.839999999997</v>
      </c>
    </row>
    <row r="111" spans="1:6" hidden="1" x14ac:dyDescent="0.35">
      <c r="A111" s="22">
        <v>13602101</v>
      </c>
      <c r="B111" s="23" t="s">
        <v>127</v>
      </c>
      <c r="C111" s="24">
        <v>34795.760000000002</v>
      </c>
      <c r="D111" s="24">
        <v>8600</v>
      </c>
      <c r="E111" s="24">
        <v>-7080.92</v>
      </c>
      <c r="F111" s="24">
        <v>36314.839999999997</v>
      </c>
    </row>
    <row r="112" spans="1:6" hidden="1" x14ac:dyDescent="0.35">
      <c r="A112" s="22">
        <v>13607</v>
      </c>
      <c r="B112" s="23" t="s">
        <v>129</v>
      </c>
      <c r="C112" s="24">
        <v>0</v>
      </c>
      <c r="D112" s="24">
        <v>45130.239999999998</v>
      </c>
      <c r="E112" s="24">
        <v>-45130.239999999998</v>
      </c>
      <c r="F112" s="24">
        <v>0</v>
      </c>
    </row>
    <row r="113" spans="1:6" hidden="1" x14ac:dyDescent="0.35">
      <c r="A113" s="22">
        <v>136071</v>
      </c>
      <c r="B113" s="23" t="s">
        <v>130</v>
      </c>
      <c r="C113" s="24">
        <v>0</v>
      </c>
      <c r="D113" s="24">
        <v>45130.239999999998</v>
      </c>
      <c r="E113" s="24">
        <v>-45130.239999999998</v>
      </c>
      <c r="F113" s="24">
        <v>0</v>
      </c>
    </row>
    <row r="114" spans="1:6" hidden="1" x14ac:dyDescent="0.35">
      <c r="A114" s="22">
        <v>13607101</v>
      </c>
      <c r="B114" s="23" t="s">
        <v>131</v>
      </c>
      <c r="C114" s="24">
        <v>0</v>
      </c>
      <c r="D114" s="24">
        <v>45130.239999999998</v>
      </c>
      <c r="E114" s="24">
        <v>-45130.239999999998</v>
      </c>
      <c r="F114" s="24">
        <v>0</v>
      </c>
    </row>
    <row r="115" spans="1:6" hidden="1" x14ac:dyDescent="0.35">
      <c r="A115" s="22">
        <v>13699</v>
      </c>
      <c r="B115" s="23" t="s">
        <v>132</v>
      </c>
      <c r="C115" s="24">
        <v>4096.71</v>
      </c>
      <c r="D115" s="24">
        <v>12256641.189999999</v>
      </c>
      <c r="E115" s="24">
        <v>-12249755.27</v>
      </c>
      <c r="F115" s="24">
        <v>10982.63</v>
      </c>
    </row>
    <row r="116" spans="1:6" hidden="1" x14ac:dyDescent="0.35">
      <c r="A116" s="22">
        <v>136991</v>
      </c>
      <c r="B116" s="23" t="s">
        <v>133</v>
      </c>
      <c r="C116" s="24">
        <v>4096.71</v>
      </c>
      <c r="D116" s="24">
        <v>12256641.189999999</v>
      </c>
      <c r="E116" s="24">
        <v>-12249755.27</v>
      </c>
      <c r="F116" s="24">
        <v>10982.63</v>
      </c>
    </row>
    <row r="117" spans="1:6" hidden="1" x14ac:dyDescent="0.35">
      <c r="A117" s="22">
        <v>13699105</v>
      </c>
      <c r="B117" s="23" t="s">
        <v>134</v>
      </c>
      <c r="C117" s="24">
        <v>1030.5899999999999</v>
      </c>
      <c r="D117" s="24">
        <v>8894.51</v>
      </c>
      <c r="E117" s="24">
        <v>-1390.07</v>
      </c>
      <c r="F117" s="24">
        <v>8535.0300000000007</v>
      </c>
    </row>
    <row r="118" spans="1:6" hidden="1" x14ac:dyDescent="0.35">
      <c r="A118" s="22">
        <v>13699106</v>
      </c>
      <c r="B118" s="23" t="s">
        <v>135</v>
      </c>
      <c r="C118" s="24">
        <v>1153.74</v>
      </c>
      <c r="D118" s="24">
        <v>0</v>
      </c>
      <c r="E118" s="24">
        <v>-575.58000000000004</v>
      </c>
      <c r="F118" s="24">
        <v>578.16</v>
      </c>
    </row>
    <row r="119" spans="1:6" hidden="1" x14ac:dyDescent="0.35">
      <c r="A119" s="22">
        <v>13699111</v>
      </c>
      <c r="B119" s="23" t="s">
        <v>136</v>
      </c>
      <c r="C119" s="24">
        <v>392.72</v>
      </c>
      <c r="D119" s="24">
        <v>0</v>
      </c>
      <c r="E119" s="24">
        <v>0</v>
      </c>
      <c r="F119" s="24">
        <v>392.72</v>
      </c>
    </row>
    <row r="120" spans="1:6" hidden="1" x14ac:dyDescent="0.35">
      <c r="A120" s="22">
        <v>13699112</v>
      </c>
      <c r="B120" s="23" t="s">
        <v>137</v>
      </c>
      <c r="C120" s="24">
        <v>1519.66</v>
      </c>
      <c r="D120" s="24">
        <v>64.41</v>
      </c>
      <c r="E120" s="24">
        <v>-107.35</v>
      </c>
      <c r="F120" s="24">
        <v>1476.72</v>
      </c>
    </row>
    <row r="121" spans="1:6" hidden="1" x14ac:dyDescent="0.35">
      <c r="A121" s="22">
        <v>13699198</v>
      </c>
      <c r="B121" s="23" t="s">
        <v>138</v>
      </c>
      <c r="C121" s="24">
        <v>0</v>
      </c>
      <c r="D121" s="24">
        <v>12247682.27</v>
      </c>
      <c r="E121" s="24">
        <v>-12247682.27</v>
      </c>
      <c r="F121" s="24">
        <v>0</v>
      </c>
    </row>
    <row r="122" spans="1:6" hidden="1" x14ac:dyDescent="0.35">
      <c r="A122" s="22">
        <v>138</v>
      </c>
      <c r="B122" s="23" t="s">
        <v>139</v>
      </c>
      <c r="C122" s="24">
        <v>27173.84</v>
      </c>
      <c r="D122" s="24">
        <v>35018.07</v>
      </c>
      <c r="E122" s="24">
        <v>-27063.31</v>
      </c>
      <c r="F122" s="24">
        <v>35128.6</v>
      </c>
    </row>
    <row r="123" spans="1:6" hidden="1" x14ac:dyDescent="0.35">
      <c r="A123" s="22">
        <v>13801</v>
      </c>
      <c r="B123" s="23" t="s">
        <v>140</v>
      </c>
      <c r="C123" s="24">
        <v>16197.56</v>
      </c>
      <c r="D123" s="24">
        <v>24924.27</v>
      </c>
      <c r="E123" s="24">
        <v>-10609.4</v>
      </c>
      <c r="F123" s="24">
        <v>30512.43</v>
      </c>
    </row>
    <row r="124" spans="1:6" hidden="1" x14ac:dyDescent="0.35">
      <c r="A124" s="22">
        <v>138011</v>
      </c>
      <c r="B124" s="23" t="s">
        <v>141</v>
      </c>
      <c r="C124" s="24">
        <v>16197.56</v>
      </c>
      <c r="D124" s="24">
        <v>24924.27</v>
      </c>
      <c r="E124" s="24">
        <v>-10609.4</v>
      </c>
      <c r="F124" s="24">
        <v>30512.43</v>
      </c>
    </row>
    <row r="125" spans="1:6" hidden="1" x14ac:dyDescent="0.35">
      <c r="A125" s="22">
        <v>13801101</v>
      </c>
      <c r="B125" s="23" t="s">
        <v>142</v>
      </c>
      <c r="C125" s="24">
        <v>8435.6200000000008</v>
      </c>
      <c r="D125" s="24">
        <v>2126.0300000000002</v>
      </c>
      <c r="E125" s="24">
        <v>-10561.65</v>
      </c>
      <c r="F125" s="24">
        <v>0</v>
      </c>
    </row>
    <row r="126" spans="1:6" hidden="1" x14ac:dyDescent="0.35">
      <c r="A126" s="22">
        <v>1380110107</v>
      </c>
      <c r="B126" s="23" t="s">
        <v>78</v>
      </c>
      <c r="C126" s="24">
        <v>3205.48</v>
      </c>
      <c r="D126" s="24">
        <v>493.15</v>
      </c>
      <c r="E126" s="24">
        <v>-3698.63</v>
      </c>
      <c r="F126" s="24">
        <v>0</v>
      </c>
    </row>
    <row r="127" spans="1:6" hidden="1" x14ac:dyDescent="0.35">
      <c r="A127" s="22">
        <v>1380110112</v>
      </c>
      <c r="B127" s="23" t="s">
        <v>85</v>
      </c>
      <c r="C127" s="24">
        <v>5230.1400000000003</v>
      </c>
      <c r="D127" s="24">
        <v>1632.88</v>
      </c>
      <c r="E127" s="24">
        <v>-6863.02</v>
      </c>
      <c r="F127" s="24">
        <v>0</v>
      </c>
    </row>
    <row r="128" spans="1:6" hidden="1" x14ac:dyDescent="0.35">
      <c r="A128" s="22">
        <v>13801102</v>
      </c>
      <c r="B128" s="23" t="s">
        <v>143</v>
      </c>
      <c r="C128" s="24">
        <v>7761.94</v>
      </c>
      <c r="D128" s="24">
        <v>22798.240000000002</v>
      </c>
      <c r="E128" s="24">
        <v>-47.75</v>
      </c>
      <c r="F128" s="24">
        <v>30512.43</v>
      </c>
    </row>
    <row r="129" spans="1:6" hidden="1" x14ac:dyDescent="0.35">
      <c r="A129" s="22">
        <v>1380110203</v>
      </c>
      <c r="B129" s="23" t="s">
        <v>76</v>
      </c>
      <c r="C129" s="24">
        <v>6.19</v>
      </c>
      <c r="D129" s="24">
        <v>5.73</v>
      </c>
      <c r="E129" s="24">
        <v>0</v>
      </c>
      <c r="F129" s="24">
        <v>11.92</v>
      </c>
    </row>
    <row r="130" spans="1:6" hidden="1" x14ac:dyDescent="0.35">
      <c r="A130" s="22">
        <v>1380110204</v>
      </c>
      <c r="B130" s="23" t="s">
        <v>77</v>
      </c>
      <c r="C130" s="24">
        <v>17.25</v>
      </c>
      <c r="D130" s="24">
        <v>5.96</v>
      </c>
      <c r="E130" s="24">
        <v>0</v>
      </c>
      <c r="F130" s="24">
        <v>23.21</v>
      </c>
    </row>
    <row r="131" spans="1:6" hidden="1" x14ac:dyDescent="0.35">
      <c r="A131" s="22">
        <v>1380110207</v>
      </c>
      <c r="B131" s="23" t="s">
        <v>78</v>
      </c>
      <c r="C131" s="24">
        <v>50.62</v>
      </c>
      <c r="D131" s="24">
        <v>52.95</v>
      </c>
      <c r="E131" s="24">
        <v>0</v>
      </c>
      <c r="F131" s="24">
        <v>103.57</v>
      </c>
    </row>
    <row r="132" spans="1:6" hidden="1" x14ac:dyDescent="0.35">
      <c r="A132" s="22">
        <v>1380110208</v>
      </c>
      <c r="B132" s="23" t="s">
        <v>144</v>
      </c>
      <c r="C132" s="24">
        <v>0.73</v>
      </c>
      <c r="D132" s="24">
        <v>0.12</v>
      </c>
      <c r="E132" s="24">
        <v>0</v>
      </c>
      <c r="F132" s="24">
        <v>0.85</v>
      </c>
    </row>
    <row r="133" spans="1:6" hidden="1" x14ac:dyDescent="0.35">
      <c r="A133" s="22">
        <v>1380110210</v>
      </c>
      <c r="B133" s="23" t="s">
        <v>84</v>
      </c>
      <c r="C133" s="24">
        <v>0.31</v>
      </c>
      <c r="D133" s="24">
        <v>0.28000000000000003</v>
      </c>
      <c r="E133" s="24">
        <v>0</v>
      </c>
      <c r="F133" s="24">
        <v>0.59</v>
      </c>
    </row>
    <row r="134" spans="1:6" hidden="1" x14ac:dyDescent="0.35">
      <c r="A134" s="22">
        <v>1380110212</v>
      </c>
      <c r="B134" s="23" t="s">
        <v>85</v>
      </c>
      <c r="C134" s="24">
        <v>7680.24</v>
      </c>
      <c r="D134" s="24">
        <v>22682.51</v>
      </c>
      <c r="E134" s="24">
        <v>0</v>
      </c>
      <c r="F134" s="24">
        <v>30362.75</v>
      </c>
    </row>
    <row r="135" spans="1:6" hidden="1" x14ac:dyDescent="0.35">
      <c r="A135" s="22">
        <v>1380110218</v>
      </c>
      <c r="B135" s="23" t="s">
        <v>87</v>
      </c>
      <c r="C135" s="24">
        <v>0</v>
      </c>
      <c r="D135" s="24">
        <v>2.8</v>
      </c>
      <c r="E135" s="24">
        <v>-2.8</v>
      </c>
      <c r="F135" s="24">
        <v>0</v>
      </c>
    </row>
    <row r="136" spans="1:6" hidden="1" x14ac:dyDescent="0.35">
      <c r="A136" s="22">
        <v>1380110227</v>
      </c>
      <c r="B136" s="23" t="s">
        <v>145</v>
      </c>
      <c r="C136" s="24">
        <v>6.6</v>
      </c>
      <c r="D136" s="24">
        <v>2.94</v>
      </c>
      <c r="E136" s="24">
        <v>0</v>
      </c>
      <c r="F136" s="24">
        <v>9.5399999999999991</v>
      </c>
    </row>
    <row r="137" spans="1:6" hidden="1" x14ac:dyDescent="0.35">
      <c r="A137" s="22">
        <v>1380110231</v>
      </c>
      <c r="B137" s="23" t="s">
        <v>90</v>
      </c>
      <c r="C137" s="24">
        <v>0</v>
      </c>
      <c r="D137" s="24">
        <v>44.95</v>
      </c>
      <c r="E137" s="24">
        <v>-44.95</v>
      </c>
      <c r="F137" s="24">
        <v>0</v>
      </c>
    </row>
    <row r="138" spans="1:6" hidden="1" x14ac:dyDescent="0.35">
      <c r="A138" s="22">
        <v>13804</v>
      </c>
      <c r="B138" s="23" t="s">
        <v>146</v>
      </c>
      <c r="C138" s="24">
        <v>10976.28</v>
      </c>
      <c r="D138" s="24">
        <v>10093.799999999999</v>
      </c>
      <c r="E138" s="24">
        <v>-16453.91</v>
      </c>
      <c r="F138" s="24">
        <v>4616.17</v>
      </c>
    </row>
    <row r="139" spans="1:6" hidden="1" x14ac:dyDescent="0.35">
      <c r="A139" s="22">
        <v>138041</v>
      </c>
      <c r="B139" s="23" t="s">
        <v>147</v>
      </c>
      <c r="C139" s="24">
        <v>10976.28</v>
      </c>
      <c r="D139" s="24">
        <v>10093.799999999999</v>
      </c>
      <c r="E139" s="24">
        <v>-16453.91</v>
      </c>
      <c r="F139" s="24">
        <v>4616.17</v>
      </c>
    </row>
    <row r="140" spans="1:6" hidden="1" x14ac:dyDescent="0.35">
      <c r="A140" s="22">
        <v>13804102</v>
      </c>
      <c r="B140" s="23" t="s">
        <v>103</v>
      </c>
      <c r="C140" s="24">
        <v>10976.28</v>
      </c>
      <c r="D140" s="24">
        <v>10093.799999999999</v>
      </c>
      <c r="E140" s="24">
        <v>-16453.91</v>
      </c>
      <c r="F140" s="24">
        <v>4616.17</v>
      </c>
    </row>
    <row r="141" spans="1:6" hidden="1" x14ac:dyDescent="0.35">
      <c r="A141" s="22">
        <v>1380410207</v>
      </c>
      <c r="B141" s="23" t="s">
        <v>549</v>
      </c>
      <c r="C141" s="24">
        <v>8061.5</v>
      </c>
      <c r="D141" s="24">
        <v>7043.29</v>
      </c>
      <c r="E141" s="24">
        <v>-10674.65</v>
      </c>
      <c r="F141" s="24">
        <v>4430.1400000000003</v>
      </c>
    </row>
    <row r="142" spans="1:6" hidden="1" x14ac:dyDescent="0.35">
      <c r="A142" s="22">
        <v>1380410212</v>
      </c>
      <c r="B142" s="23" t="s">
        <v>85</v>
      </c>
      <c r="C142" s="24">
        <v>237.59</v>
      </c>
      <c r="D142" s="24">
        <v>1699.89</v>
      </c>
      <c r="E142" s="24">
        <v>-1827.89</v>
      </c>
      <c r="F142" s="24">
        <v>109.59</v>
      </c>
    </row>
    <row r="143" spans="1:6" hidden="1" x14ac:dyDescent="0.35">
      <c r="A143" s="22">
        <v>1380410227</v>
      </c>
      <c r="B143" s="23" t="s">
        <v>145</v>
      </c>
      <c r="C143" s="24">
        <v>152.88</v>
      </c>
      <c r="D143" s="24">
        <v>1070.1300000000001</v>
      </c>
      <c r="E143" s="24">
        <v>-1146.57</v>
      </c>
      <c r="F143" s="24">
        <v>76.44</v>
      </c>
    </row>
    <row r="144" spans="1:6" hidden="1" x14ac:dyDescent="0.35">
      <c r="A144" s="22">
        <v>1380410231</v>
      </c>
      <c r="B144" s="23" t="s">
        <v>90</v>
      </c>
      <c r="C144" s="24">
        <v>2524.31</v>
      </c>
      <c r="D144" s="24">
        <v>280.49</v>
      </c>
      <c r="E144" s="24">
        <v>-2804.8</v>
      </c>
      <c r="F144" s="24">
        <v>0</v>
      </c>
    </row>
    <row r="145" spans="1:6" hidden="1" x14ac:dyDescent="0.35">
      <c r="A145" s="22">
        <v>14</v>
      </c>
      <c r="B145" s="23" t="s">
        <v>148</v>
      </c>
      <c r="C145" s="24">
        <v>770326.23</v>
      </c>
      <c r="D145" s="24">
        <v>145006.81</v>
      </c>
      <c r="E145" s="24">
        <v>-192504.14</v>
      </c>
      <c r="F145" s="24">
        <v>722828.9</v>
      </c>
    </row>
    <row r="146" spans="1:6" hidden="1" x14ac:dyDescent="0.35">
      <c r="A146" s="22">
        <v>141</v>
      </c>
      <c r="B146" s="23" t="s">
        <v>148</v>
      </c>
      <c r="C146" s="24">
        <v>770326.23</v>
      </c>
      <c r="D146" s="24">
        <v>145006.81</v>
      </c>
      <c r="E146" s="24">
        <v>-192504.14</v>
      </c>
      <c r="F146" s="24">
        <v>722828.9</v>
      </c>
    </row>
    <row r="147" spans="1:6" hidden="1" x14ac:dyDescent="0.35">
      <c r="A147" s="22">
        <v>14101</v>
      </c>
      <c r="B147" s="23" t="s">
        <v>619</v>
      </c>
      <c r="C147" s="24">
        <v>420.47</v>
      </c>
      <c r="D147" s="24">
        <v>420.47</v>
      </c>
      <c r="E147" s="24">
        <v>-420.47</v>
      </c>
      <c r="F147" s="24">
        <v>420.47</v>
      </c>
    </row>
    <row r="148" spans="1:6" hidden="1" x14ac:dyDescent="0.35">
      <c r="A148" s="22">
        <v>141011</v>
      </c>
      <c r="B148" s="23" t="s">
        <v>620</v>
      </c>
      <c r="C148" s="24">
        <v>420.47</v>
      </c>
      <c r="D148" s="24">
        <v>420.47</v>
      </c>
      <c r="E148" s="24">
        <v>-420.47</v>
      </c>
      <c r="F148" s="24">
        <v>420.47</v>
      </c>
    </row>
    <row r="149" spans="1:6" hidden="1" x14ac:dyDescent="0.35">
      <c r="A149" s="22">
        <v>14101107</v>
      </c>
      <c r="B149" s="23" t="s">
        <v>621</v>
      </c>
      <c r="C149" s="24">
        <v>420.47</v>
      </c>
      <c r="D149" s="24">
        <v>420.47</v>
      </c>
      <c r="E149" s="24">
        <v>-420.47</v>
      </c>
      <c r="F149" s="24">
        <v>420.47</v>
      </c>
    </row>
    <row r="150" spans="1:6" hidden="1" x14ac:dyDescent="0.35">
      <c r="A150" s="22">
        <v>14103</v>
      </c>
      <c r="B150" s="23" t="s">
        <v>149</v>
      </c>
      <c r="C150" s="24">
        <v>27472.560000000001</v>
      </c>
      <c r="D150" s="24">
        <v>0</v>
      </c>
      <c r="E150" s="24">
        <v>-4578.76</v>
      </c>
      <c r="F150" s="24">
        <v>22893.8</v>
      </c>
    </row>
    <row r="151" spans="1:6" hidden="1" x14ac:dyDescent="0.35">
      <c r="A151" s="22">
        <v>141031</v>
      </c>
      <c r="B151" s="23" t="s">
        <v>150</v>
      </c>
      <c r="C151" s="24">
        <v>27472.560000000001</v>
      </c>
      <c r="D151" s="24">
        <v>0</v>
      </c>
      <c r="E151" s="24">
        <v>-4578.76</v>
      </c>
      <c r="F151" s="24">
        <v>22893.8</v>
      </c>
    </row>
    <row r="152" spans="1:6" hidden="1" x14ac:dyDescent="0.35">
      <c r="A152" s="22">
        <v>14103101</v>
      </c>
      <c r="B152" s="23" t="s">
        <v>151</v>
      </c>
      <c r="C152" s="24">
        <v>27472.560000000001</v>
      </c>
      <c r="D152" s="24">
        <v>0</v>
      </c>
      <c r="E152" s="24">
        <v>-4578.76</v>
      </c>
      <c r="F152" s="24">
        <v>22893.8</v>
      </c>
    </row>
    <row r="153" spans="1:6" hidden="1" x14ac:dyDescent="0.35">
      <c r="A153" s="22">
        <v>14199</v>
      </c>
      <c r="B153" s="23" t="s">
        <v>152</v>
      </c>
      <c r="C153" s="24">
        <v>742433.2</v>
      </c>
      <c r="D153" s="24">
        <v>144586.34</v>
      </c>
      <c r="E153" s="24">
        <v>-187504.91</v>
      </c>
      <c r="F153" s="24">
        <v>699514.63</v>
      </c>
    </row>
    <row r="154" spans="1:6" hidden="1" x14ac:dyDescent="0.35">
      <c r="A154" s="22">
        <v>141991</v>
      </c>
      <c r="B154" s="23" t="s">
        <v>153</v>
      </c>
      <c r="C154" s="24">
        <v>742433.2</v>
      </c>
      <c r="D154" s="24">
        <v>144586.34</v>
      </c>
      <c r="E154" s="24">
        <v>-187504.91</v>
      </c>
      <c r="F154" s="24">
        <v>699514.63</v>
      </c>
    </row>
    <row r="155" spans="1:6" hidden="1" x14ac:dyDescent="0.35">
      <c r="A155" s="22">
        <v>14199103</v>
      </c>
      <c r="B155" s="23" t="s">
        <v>154</v>
      </c>
      <c r="C155" s="24">
        <v>2730.84</v>
      </c>
      <c r="D155" s="24">
        <v>0</v>
      </c>
      <c r="E155" s="24">
        <v>-1365.42</v>
      </c>
      <c r="F155" s="24">
        <v>1365.42</v>
      </c>
    </row>
    <row r="156" spans="1:6" hidden="1" x14ac:dyDescent="0.35">
      <c r="A156" s="22">
        <v>14199106</v>
      </c>
      <c r="B156" s="23" t="s">
        <v>155</v>
      </c>
      <c r="C156" s="24">
        <v>7296</v>
      </c>
      <c r="D156" s="24">
        <v>0</v>
      </c>
      <c r="E156" s="24">
        <v>-1009.62</v>
      </c>
      <c r="F156" s="24">
        <v>6286.38</v>
      </c>
    </row>
    <row r="157" spans="1:6" hidden="1" x14ac:dyDescent="0.35">
      <c r="A157" s="22">
        <v>14199107</v>
      </c>
      <c r="B157" s="23" t="s">
        <v>156</v>
      </c>
      <c r="C157" s="24">
        <v>466415.98</v>
      </c>
      <c r="D157" s="24">
        <v>0</v>
      </c>
      <c r="E157" s="24">
        <v>-72621.33</v>
      </c>
      <c r="F157" s="24">
        <v>393794.65</v>
      </c>
    </row>
    <row r="158" spans="1:6" hidden="1" x14ac:dyDescent="0.35">
      <c r="A158" s="22">
        <v>14199113</v>
      </c>
      <c r="B158" s="23" t="s">
        <v>157</v>
      </c>
      <c r="C158" s="24">
        <v>58195.7</v>
      </c>
      <c r="D158" s="24">
        <v>0</v>
      </c>
      <c r="E158" s="24">
        <v>-12809.24</v>
      </c>
      <c r="F158" s="24">
        <v>45386.46</v>
      </c>
    </row>
    <row r="159" spans="1:6" hidden="1" x14ac:dyDescent="0.35">
      <c r="A159" s="22">
        <v>14199199</v>
      </c>
      <c r="B159" s="23" t="s">
        <v>47</v>
      </c>
      <c r="C159" s="24">
        <v>207794.68</v>
      </c>
      <c r="D159" s="24">
        <v>144586.34</v>
      </c>
      <c r="E159" s="24">
        <v>-99699.3</v>
      </c>
      <c r="F159" s="24">
        <v>252681.72</v>
      </c>
    </row>
    <row r="160" spans="1:6" hidden="1" x14ac:dyDescent="0.35">
      <c r="A160" s="22">
        <v>16</v>
      </c>
      <c r="B160" s="23" t="s">
        <v>158</v>
      </c>
      <c r="C160" s="24">
        <v>37011.08</v>
      </c>
      <c r="D160" s="24">
        <v>171.34</v>
      </c>
      <c r="E160" s="24">
        <v>-5184.4799999999996</v>
      </c>
      <c r="F160" s="24">
        <v>31997.94</v>
      </c>
    </row>
    <row r="161" spans="1:6" hidden="1" x14ac:dyDescent="0.35">
      <c r="A161" s="22">
        <v>161</v>
      </c>
      <c r="B161" s="23" t="s">
        <v>158</v>
      </c>
      <c r="C161" s="24">
        <v>37011.08</v>
      </c>
      <c r="D161" s="24">
        <v>171.34</v>
      </c>
      <c r="E161" s="24">
        <v>-5184.4799999999996</v>
      </c>
      <c r="F161" s="24">
        <v>31997.94</v>
      </c>
    </row>
    <row r="162" spans="1:6" hidden="1" x14ac:dyDescent="0.35">
      <c r="A162" s="22">
        <v>16101</v>
      </c>
      <c r="B162" s="23" t="s">
        <v>159</v>
      </c>
      <c r="C162" s="24">
        <v>37011.08</v>
      </c>
      <c r="D162" s="24">
        <v>171.34</v>
      </c>
      <c r="E162" s="24">
        <v>-5184.4799999999996</v>
      </c>
      <c r="F162" s="24">
        <v>31997.94</v>
      </c>
    </row>
    <row r="163" spans="1:6" hidden="1" x14ac:dyDescent="0.35">
      <c r="A163" s="22">
        <v>161011</v>
      </c>
      <c r="B163" s="23" t="s">
        <v>160</v>
      </c>
      <c r="C163" s="24">
        <v>37011.08</v>
      </c>
      <c r="D163" s="24">
        <v>171.34</v>
      </c>
      <c r="E163" s="24">
        <v>-5184.4799999999996</v>
      </c>
      <c r="F163" s="24">
        <v>31997.94</v>
      </c>
    </row>
    <row r="164" spans="1:6" hidden="1" x14ac:dyDescent="0.35">
      <c r="A164" s="22">
        <v>16101101</v>
      </c>
      <c r="B164" s="23" t="s">
        <v>161</v>
      </c>
      <c r="C164" s="24">
        <v>19019.509999999998</v>
      </c>
      <c r="D164" s="24">
        <v>0</v>
      </c>
      <c r="E164" s="24">
        <v>-4464.18</v>
      </c>
      <c r="F164" s="24">
        <v>14555.33</v>
      </c>
    </row>
    <row r="165" spans="1:6" hidden="1" x14ac:dyDescent="0.35">
      <c r="A165" s="22">
        <v>16101102</v>
      </c>
      <c r="B165" s="23" t="s">
        <v>162</v>
      </c>
      <c r="C165" s="24">
        <v>2311.4899999999998</v>
      </c>
      <c r="D165" s="24">
        <v>123.39</v>
      </c>
      <c r="E165" s="24">
        <v>-170.75</v>
      </c>
      <c r="F165" s="24">
        <v>2264.13</v>
      </c>
    </row>
    <row r="166" spans="1:6" hidden="1" x14ac:dyDescent="0.35">
      <c r="A166" s="22">
        <v>16101103</v>
      </c>
      <c r="B166" s="23" t="s">
        <v>163</v>
      </c>
      <c r="C166" s="24">
        <v>13104.25</v>
      </c>
      <c r="D166" s="24">
        <v>0</v>
      </c>
      <c r="E166" s="24">
        <v>-549.54999999999995</v>
      </c>
      <c r="F166" s="24">
        <v>12554.7</v>
      </c>
    </row>
    <row r="167" spans="1:6" hidden="1" x14ac:dyDescent="0.35">
      <c r="A167" s="22">
        <v>16101104</v>
      </c>
      <c r="B167" s="23" t="s">
        <v>164</v>
      </c>
      <c r="C167" s="24">
        <v>2575.83</v>
      </c>
      <c r="D167" s="24">
        <v>47.95</v>
      </c>
      <c r="E167" s="24">
        <v>0</v>
      </c>
      <c r="F167" s="24">
        <v>2623.78</v>
      </c>
    </row>
    <row r="168" spans="1:6" hidden="1" x14ac:dyDescent="0.35">
      <c r="A168" s="22">
        <v>17</v>
      </c>
      <c r="B168" s="23" t="s">
        <v>165</v>
      </c>
      <c r="C168" s="24">
        <v>9053111.0800000001</v>
      </c>
      <c r="D168" s="24">
        <v>28881.69</v>
      </c>
      <c r="E168" s="24">
        <v>-80323.360000000001</v>
      </c>
      <c r="F168" s="24">
        <v>9001669.4100000001</v>
      </c>
    </row>
    <row r="169" spans="1:6" hidden="1" x14ac:dyDescent="0.35">
      <c r="A169" s="22">
        <v>171</v>
      </c>
      <c r="B169" s="23" t="s">
        <v>166</v>
      </c>
      <c r="C169" s="24">
        <v>1328142.24</v>
      </c>
      <c r="D169" s="24">
        <v>0</v>
      </c>
      <c r="E169" s="24">
        <v>0</v>
      </c>
      <c r="F169" s="24">
        <v>1328142.24</v>
      </c>
    </row>
    <row r="170" spans="1:6" hidden="1" x14ac:dyDescent="0.35">
      <c r="A170" s="22">
        <v>17101</v>
      </c>
      <c r="B170" s="23" t="s">
        <v>166</v>
      </c>
      <c r="C170" s="24">
        <v>1328142.24</v>
      </c>
      <c r="D170" s="24">
        <v>0</v>
      </c>
      <c r="E170" s="24">
        <v>0</v>
      </c>
      <c r="F170" s="24">
        <v>1328142.24</v>
      </c>
    </row>
    <row r="171" spans="1:6" hidden="1" x14ac:dyDescent="0.35">
      <c r="A171" s="22">
        <v>171011</v>
      </c>
      <c r="B171" s="23" t="s">
        <v>167</v>
      </c>
      <c r="C171" s="24">
        <v>1328142.24</v>
      </c>
      <c r="D171" s="24">
        <v>0</v>
      </c>
      <c r="E171" s="24">
        <v>0</v>
      </c>
      <c r="F171" s="24">
        <v>1328142.24</v>
      </c>
    </row>
    <row r="172" spans="1:6" hidden="1" x14ac:dyDescent="0.35">
      <c r="A172" s="22">
        <v>17101101</v>
      </c>
      <c r="B172" s="23" t="s">
        <v>168</v>
      </c>
      <c r="C172" s="24">
        <v>1328142.24</v>
      </c>
      <c r="D172" s="24">
        <v>0</v>
      </c>
      <c r="E172" s="24">
        <v>0</v>
      </c>
      <c r="F172" s="24">
        <v>1328142.24</v>
      </c>
    </row>
    <row r="173" spans="1:6" hidden="1" x14ac:dyDescent="0.35">
      <c r="A173" s="22">
        <v>172</v>
      </c>
      <c r="B173" s="23" t="s">
        <v>169</v>
      </c>
      <c r="C173" s="24">
        <v>6296233.4800000004</v>
      </c>
      <c r="D173" s="24">
        <v>0</v>
      </c>
      <c r="E173" s="24">
        <v>0</v>
      </c>
      <c r="F173" s="24">
        <v>6296233.4800000004</v>
      </c>
    </row>
    <row r="174" spans="1:6" hidden="1" x14ac:dyDescent="0.35">
      <c r="A174" s="22">
        <v>17201</v>
      </c>
      <c r="B174" s="23" t="s">
        <v>170</v>
      </c>
      <c r="C174" s="24">
        <v>5128207.66</v>
      </c>
      <c r="D174" s="24">
        <v>0</v>
      </c>
      <c r="E174" s="24">
        <v>0</v>
      </c>
      <c r="F174" s="24">
        <v>5128207.66</v>
      </c>
    </row>
    <row r="175" spans="1:6" hidden="1" x14ac:dyDescent="0.35">
      <c r="A175" s="22">
        <v>172011</v>
      </c>
      <c r="B175" s="23" t="s">
        <v>171</v>
      </c>
      <c r="C175" s="24">
        <v>5128207.66</v>
      </c>
      <c r="D175" s="24">
        <v>0</v>
      </c>
      <c r="E175" s="24">
        <v>0</v>
      </c>
      <c r="F175" s="24">
        <v>5128207.66</v>
      </c>
    </row>
    <row r="176" spans="1:6" hidden="1" x14ac:dyDescent="0.35">
      <c r="A176" s="22">
        <v>17201101</v>
      </c>
      <c r="B176" s="23" t="s">
        <v>170</v>
      </c>
      <c r="C176" s="24">
        <v>5128207.66</v>
      </c>
      <c r="D176" s="24">
        <v>0</v>
      </c>
      <c r="E176" s="24">
        <v>0</v>
      </c>
      <c r="F176" s="24">
        <v>5128207.66</v>
      </c>
    </row>
    <row r="177" spans="1:6" hidden="1" x14ac:dyDescent="0.35">
      <c r="A177" s="22">
        <v>17202</v>
      </c>
      <c r="B177" s="23" t="s">
        <v>172</v>
      </c>
      <c r="C177" s="24">
        <v>1168025.82</v>
      </c>
      <c r="D177" s="24">
        <v>0</v>
      </c>
      <c r="E177" s="24">
        <v>0</v>
      </c>
      <c r="F177" s="24">
        <v>1168025.82</v>
      </c>
    </row>
    <row r="178" spans="1:6" hidden="1" x14ac:dyDescent="0.35">
      <c r="A178" s="22">
        <v>172021</v>
      </c>
      <c r="B178" s="23" t="s">
        <v>173</v>
      </c>
      <c r="C178" s="24">
        <v>1168025.82</v>
      </c>
      <c r="D178" s="24">
        <v>0</v>
      </c>
      <c r="E178" s="24">
        <v>0</v>
      </c>
      <c r="F178" s="24">
        <v>1168025.82</v>
      </c>
    </row>
    <row r="179" spans="1:6" hidden="1" x14ac:dyDescent="0.35">
      <c r="A179" s="22">
        <v>17202101</v>
      </c>
      <c r="B179" s="23" t="s">
        <v>172</v>
      </c>
      <c r="C179" s="24">
        <v>1168025.82</v>
      </c>
      <c r="D179" s="24">
        <v>0</v>
      </c>
      <c r="E179" s="24">
        <v>0</v>
      </c>
      <c r="F179" s="24">
        <v>1168025.82</v>
      </c>
    </row>
    <row r="180" spans="1:6" hidden="1" x14ac:dyDescent="0.35">
      <c r="A180" s="22">
        <v>173</v>
      </c>
      <c r="B180" s="23" t="s">
        <v>174</v>
      </c>
      <c r="C180" s="24">
        <v>8182298.3600000003</v>
      </c>
      <c r="D180" s="24">
        <v>6053.19</v>
      </c>
      <c r="E180" s="24">
        <v>-4770.5200000000004</v>
      </c>
      <c r="F180" s="24">
        <v>8183581.0300000003</v>
      </c>
    </row>
    <row r="181" spans="1:6" hidden="1" x14ac:dyDescent="0.35">
      <c r="A181" s="22">
        <v>17301</v>
      </c>
      <c r="B181" s="23" t="s">
        <v>175</v>
      </c>
      <c r="C181" s="24">
        <v>2001325.93</v>
      </c>
      <c r="D181" s="24">
        <v>1770.52</v>
      </c>
      <c r="E181" s="24">
        <v>-1770.52</v>
      </c>
      <c r="F181" s="24">
        <v>2001325.93</v>
      </c>
    </row>
    <row r="182" spans="1:6" hidden="1" x14ac:dyDescent="0.35">
      <c r="A182" s="22">
        <v>173011</v>
      </c>
      <c r="B182" s="23" t="s">
        <v>176</v>
      </c>
      <c r="C182" s="24">
        <v>2001325.93</v>
      </c>
      <c r="D182" s="24">
        <v>1770.52</v>
      </c>
      <c r="E182" s="24">
        <v>-1770.52</v>
      </c>
      <c r="F182" s="24">
        <v>2001325.93</v>
      </c>
    </row>
    <row r="183" spans="1:6" hidden="1" x14ac:dyDescent="0.35">
      <c r="A183" s="22">
        <v>17301101</v>
      </c>
      <c r="B183" s="23" t="s">
        <v>175</v>
      </c>
      <c r="C183" s="24">
        <v>1095528.01</v>
      </c>
      <c r="D183" s="24">
        <v>1770.52</v>
      </c>
      <c r="E183" s="24">
        <v>-1770.52</v>
      </c>
      <c r="F183" s="24">
        <v>1095528.01</v>
      </c>
    </row>
    <row r="184" spans="1:6" hidden="1" x14ac:dyDescent="0.35">
      <c r="A184" s="22">
        <v>17301102</v>
      </c>
      <c r="B184" s="23" t="s">
        <v>177</v>
      </c>
      <c r="C184" s="24">
        <v>95774.85</v>
      </c>
      <c r="D184" s="24">
        <v>0</v>
      </c>
      <c r="E184" s="24">
        <v>0</v>
      </c>
      <c r="F184" s="24">
        <v>95774.85</v>
      </c>
    </row>
    <row r="185" spans="1:6" hidden="1" x14ac:dyDescent="0.35">
      <c r="A185" s="22">
        <v>17301103</v>
      </c>
      <c r="B185" s="23" t="s">
        <v>178</v>
      </c>
      <c r="C185" s="24">
        <v>810023.07</v>
      </c>
      <c r="D185" s="24">
        <v>0</v>
      </c>
      <c r="E185" s="24">
        <v>0</v>
      </c>
      <c r="F185" s="24">
        <v>810023.07</v>
      </c>
    </row>
    <row r="186" spans="1:6" hidden="1" x14ac:dyDescent="0.35">
      <c r="A186" s="22">
        <v>17302</v>
      </c>
      <c r="B186" s="23" t="s">
        <v>179</v>
      </c>
      <c r="C186" s="24">
        <v>5385515.3399999999</v>
      </c>
      <c r="D186" s="24">
        <v>3892.7</v>
      </c>
      <c r="E186" s="24">
        <v>-3000</v>
      </c>
      <c r="F186" s="24">
        <v>5386408.04</v>
      </c>
    </row>
    <row r="187" spans="1:6" hidden="1" x14ac:dyDescent="0.35">
      <c r="A187" s="22">
        <v>173021</v>
      </c>
      <c r="B187" s="23" t="s">
        <v>180</v>
      </c>
      <c r="C187" s="24">
        <v>5385515.3399999999</v>
      </c>
      <c r="D187" s="24">
        <v>3892.7</v>
      </c>
      <c r="E187" s="24">
        <v>-3000</v>
      </c>
      <c r="F187" s="24">
        <v>5386408.04</v>
      </c>
    </row>
    <row r="188" spans="1:6" hidden="1" x14ac:dyDescent="0.35">
      <c r="A188" s="22">
        <v>17302101</v>
      </c>
      <c r="B188" s="23" t="s">
        <v>179</v>
      </c>
      <c r="C188" s="24">
        <v>5167368.59</v>
      </c>
      <c r="D188" s="24">
        <v>3892.7</v>
      </c>
      <c r="E188" s="24">
        <v>-3000</v>
      </c>
      <c r="F188" s="24">
        <v>5168261.29</v>
      </c>
    </row>
    <row r="189" spans="1:6" hidden="1" x14ac:dyDescent="0.35">
      <c r="A189" s="22">
        <v>17302102</v>
      </c>
      <c r="B189" s="23" t="s">
        <v>181</v>
      </c>
      <c r="C189" s="24">
        <v>218146.75</v>
      </c>
      <c r="D189" s="24">
        <v>0</v>
      </c>
      <c r="E189" s="24">
        <v>0</v>
      </c>
      <c r="F189" s="24">
        <v>218146.75</v>
      </c>
    </row>
    <row r="190" spans="1:6" hidden="1" x14ac:dyDescent="0.35">
      <c r="A190" s="22">
        <v>17304</v>
      </c>
      <c r="B190" s="23" t="s">
        <v>182</v>
      </c>
      <c r="C190" s="24">
        <v>71630.789999999994</v>
      </c>
      <c r="D190" s="24">
        <v>0</v>
      </c>
      <c r="E190" s="24">
        <v>0</v>
      </c>
      <c r="F190" s="24">
        <v>71630.789999999994</v>
      </c>
    </row>
    <row r="191" spans="1:6" hidden="1" x14ac:dyDescent="0.35">
      <c r="A191" s="22">
        <v>173041</v>
      </c>
      <c r="B191" s="23" t="s">
        <v>183</v>
      </c>
      <c r="C191" s="24">
        <v>71630.789999999994</v>
      </c>
      <c r="D191" s="24">
        <v>0</v>
      </c>
      <c r="E191" s="24">
        <v>0</v>
      </c>
      <c r="F191" s="24">
        <v>71630.789999999994</v>
      </c>
    </row>
    <row r="192" spans="1:6" hidden="1" x14ac:dyDescent="0.35">
      <c r="A192" s="22">
        <v>17304101</v>
      </c>
      <c r="B192" s="23" t="s">
        <v>182</v>
      </c>
      <c r="C192" s="24">
        <v>71630.789999999994</v>
      </c>
      <c r="D192" s="24">
        <v>0</v>
      </c>
      <c r="E192" s="24">
        <v>0</v>
      </c>
      <c r="F192" s="24">
        <v>71630.789999999994</v>
      </c>
    </row>
    <row r="193" spans="1:6" hidden="1" x14ac:dyDescent="0.35">
      <c r="A193" s="22">
        <v>17399</v>
      </c>
      <c r="B193" s="23" t="s">
        <v>184</v>
      </c>
      <c r="C193" s="24">
        <v>723826.3</v>
      </c>
      <c r="D193" s="24">
        <v>389.97</v>
      </c>
      <c r="E193" s="24">
        <v>0</v>
      </c>
      <c r="F193" s="24">
        <v>724216.27</v>
      </c>
    </row>
    <row r="194" spans="1:6" hidden="1" x14ac:dyDescent="0.35">
      <c r="A194" s="22">
        <v>173991</v>
      </c>
      <c r="B194" s="23" t="s">
        <v>185</v>
      </c>
      <c r="C194" s="24">
        <v>723826.3</v>
      </c>
      <c r="D194" s="24">
        <v>389.97</v>
      </c>
      <c r="E194" s="24">
        <v>0</v>
      </c>
      <c r="F194" s="24">
        <v>724216.27</v>
      </c>
    </row>
    <row r="195" spans="1:6" hidden="1" x14ac:dyDescent="0.35">
      <c r="A195" s="22">
        <v>17399101</v>
      </c>
      <c r="B195" s="23" t="s">
        <v>184</v>
      </c>
      <c r="C195" s="24">
        <v>723826.3</v>
      </c>
      <c r="D195" s="24">
        <v>389.97</v>
      </c>
      <c r="E195" s="24">
        <v>0</v>
      </c>
      <c r="F195" s="24">
        <v>724216.27</v>
      </c>
    </row>
    <row r="196" spans="1:6" hidden="1" x14ac:dyDescent="0.35">
      <c r="A196" s="22">
        <v>174</v>
      </c>
      <c r="B196" s="23" t="s">
        <v>186</v>
      </c>
      <c r="C196" s="24">
        <v>554171.62</v>
      </c>
      <c r="D196" s="24">
        <v>0</v>
      </c>
      <c r="E196" s="24">
        <v>0</v>
      </c>
      <c r="F196" s="24">
        <v>554171.62</v>
      </c>
    </row>
    <row r="197" spans="1:6" hidden="1" x14ac:dyDescent="0.35">
      <c r="A197" s="22">
        <v>17401</v>
      </c>
      <c r="B197" s="23" t="s">
        <v>187</v>
      </c>
      <c r="C197" s="24">
        <v>554171.62</v>
      </c>
      <c r="D197" s="24">
        <v>0</v>
      </c>
      <c r="E197" s="24">
        <v>0</v>
      </c>
      <c r="F197" s="24">
        <v>554171.62</v>
      </c>
    </row>
    <row r="198" spans="1:6" hidden="1" x14ac:dyDescent="0.35">
      <c r="A198" s="22">
        <v>174011</v>
      </c>
      <c r="B198" s="23" t="s">
        <v>188</v>
      </c>
      <c r="C198" s="24">
        <v>554171.62</v>
      </c>
      <c r="D198" s="24">
        <v>0</v>
      </c>
      <c r="E198" s="24">
        <v>0</v>
      </c>
      <c r="F198" s="24">
        <v>554171.62</v>
      </c>
    </row>
    <row r="199" spans="1:6" hidden="1" x14ac:dyDescent="0.35">
      <c r="A199" s="22">
        <v>17401101</v>
      </c>
      <c r="B199" s="23" t="s">
        <v>187</v>
      </c>
      <c r="C199" s="24">
        <v>554171.62</v>
      </c>
      <c r="D199" s="24">
        <v>0</v>
      </c>
      <c r="E199" s="24">
        <v>0</v>
      </c>
      <c r="F199" s="24">
        <v>554171.62</v>
      </c>
    </row>
    <row r="200" spans="1:6" hidden="1" x14ac:dyDescent="0.35">
      <c r="A200" s="22">
        <v>176</v>
      </c>
      <c r="B200" s="23" t="s">
        <v>189</v>
      </c>
      <c r="C200" s="24">
        <v>2220368.7999999998</v>
      </c>
      <c r="D200" s="24">
        <v>22769.5</v>
      </c>
      <c r="E200" s="24">
        <v>-2938</v>
      </c>
      <c r="F200" s="24">
        <v>2240200.2999999998</v>
      </c>
    </row>
    <row r="201" spans="1:6" hidden="1" x14ac:dyDescent="0.35">
      <c r="A201" s="22">
        <v>17601</v>
      </c>
      <c r="B201" s="23" t="s">
        <v>189</v>
      </c>
      <c r="C201" s="24">
        <v>2220368.7999999998</v>
      </c>
      <c r="D201" s="24">
        <v>22769.5</v>
      </c>
      <c r="E201" s="24">
        <v>-2938</v>
      </c>
      <c r="F201" s="24">
        <v>2240200.2999999998</v>
      </c>
    </row>
    <row r="202" spans="1:6" hidden="1" x14ac:dyDescent="0.35">
      <c r="A202" s="22">
        <v>176011</v>
      </c>
      <c r="B202" s="23" t="s">
        <v>190</v>
      </c>
      <c r="C202" s="24">
        <v>2220368.7999999998</v>
      </c>
      <c r="D202" s="24">
        <v>22769.5</v>
      </c>
      <c r="E202" s="24">
        <v>-2938</v>
      </c>
      <c r="F202" s="24">
        <v>2240200.2999999998</v>
      </c>
    </row>
    <row r="203" spans="1:6" hidden="1" x14ac:dyDescent="0.35">
      <c r="A203" s="22">
        <v>17601101</v>
      </c>
      <c r="B203" s="23" t="s">
        <v>189</v>
      </c>
      <c r="C203" s="24">
        <v>121911.89</v>
      </c>
      <c r="D203" s="24">
        <v>0</v>
      </c>
      <c r="E203" s="24">
        <v>0</v>
      </c>
      <c r="F203" s="24">
        <v>121911.89</v>
      </c>
    </row>
    <row r="204" spans="1:6" hidden="1" x14ac:dyDescent="0.35">
      <c r="A204" s="22">
        <v>17601102</v>
      </c>
      <c r="B204" s="23" t="s">
        <v>191</v>
      </c>
      <c r="C204" s="24">
        <v>2098456.91</v>
      </c>
      <c r="D204" s="24">
        <v>22769.5</v>
      </c>
      <c r="E204" s="24">
        <v>-2938</v>
      </c>
      <c r="F204" s="24">
        <v>2118288.41</v>
      </c>
    </row>
    <row r="205" spans="1:6" hidden="1" x14ac:dyDescent="0.35">
      <c r="A205" s="22">
        <v>177</v>
      </c>
      <c r="B205" s="23" t="s">
        <v>192</v>
      </c>
      <c r="C205" s="24">
        <v>60672.08</v>
      </c>
      <c r="D205" s="24">
        <v>0</v>
      </c>
      <c r="E205" s="24">
        <v>0</v>
      </c>
      <c r="F205" s="24">
        <v>60672.08</v>
      </c>
    </row>
    <row r="206" spans="1:6" hidden="1" x14ac:dyDescent="0.35">
      <c r="A206" s="22">
        <v>17799</v>
      </c>
      <c r="B206" s="23" t="s">
        <v>192</v>
      </c>
      <c r="C206" s="24">
        <v>60672.08</v>
      </c>
      <c r="D206" s="24">
        <v>0</v>
      </c>
      <c r="E206" s="24">
        <v>0</v>
      </c>
      <c r="F206" s="24">
        <v>60672.08</v>
      </c>
    </row>
    <row r="207" spans="1:6" hidden="1" x14ac:dyDescent="0.35">
      <c r="A207" s="22">
        <v>177991</v>
      </c>
      <c r="B207" s="23" t="s">
        <v>193</v>
      </c>
      <c r="C207" s="24">
        <v>60672.08</v>
      </c>
      <c r="D207" s="24">
        <v>0</v>
      </c>
      <c r="E207" s="24">
        <v>0</v>
      </c>
      <c r="F207" s="24">
        <v>60672.08</v>
      </c>
    </row>
    <row r="208" spans="1:6" hidden="1" x14ac:dyDescent="0.35">
      <c r="A208" s="22">
        <v>17799101</v>
      </c>
      <c r="B208" s="23" t="s">
        <v>192</v>
      </c>
      <c r="C208" s="24">
        <v>60672.08</v>
      </c>
      <c r="D208" s="24">
        <v>0</v>
      </c>
      <c r="E208" s="24">
        <v>0</v>
      </c>
      <c r="F208" s="24">
        <v>60672.08</v>
      </c>
    </row>
    <row r="209" spans="1:6" hidden="1" x14ac:dyDescent="0.35">
      <c r="A209" s="22">
        <v>178</v>
      </c>
      <c r="B209" s="23" t="s">
        <v>194</v>
      </c>
      <c r="C209" s="24">
        <v>161595.94</v>
      </c>
      <c r="D209" s="24">
        <v>0</v>
      </c>
      <c r="E209" s="24">
        <v>0</v>
      </c>
      <c r="F209" s="24">
        <v>161595.94</v>
      </c>
    </row>
    <row r="210" spans="1:6" hidden="1" x14ac:dyDescent="0.35">
      <c r="A210" s="22">
        <v>17801</v>
      </c>
      <c r="B210" s="23" t="s">
        <v>194</v>
      </c>
      <c r="C210" s="24">
        <v>161595.94</v>
      </c>
      <c r="D210" s="24">
        <v>0</v>
      </c>
      <c r="E210" s="24">
        <v>0</v>
      </c>
      <c r="F210" s="24">
        <v>161595.94</v>
      </c>
    </row>
    <row r="211" spans="1:6" hidden="1" x14ac:dyDescent="0.35">
      <c r="A211" s="22">
        <v>178011</v>
      </c>
      <c r="B211" s="23" t="s">
        <v>195</v>
      </c>
      <c r="C211" s="24">
        <v>161595.94</v>
      </c>
      <c r="D211" s="24">
        <v>0</v>
      </c>
      <c r="E211" s="24">
        <v>0</v>
      </c>
      <c r="F211" s="24">
        <v>161595.94</v>
      </c>
    </row>
    <row r="212" spans="1:6" hidden="1" x14ac:dyDescent="0.35">
      <c r="A212" s="22">
        <v>17801101</v>
      </c>
      <c r="B212" s="23" t="s">
        <v>194</v>
      </c>
      <c r="C212" s="24">
        <v>161595.94</v>
      </c>
      <c r="D212" s="24">
        <v>0</v>
      </c>
      <c r="E212" s="24">
        <v>0</v>
      </c>
      <c r="F212" s="24">
        <v>161595.94</v>
      </c>
    </row>
    <row r="213" spans="1:6" hidden="1" x14ac:dyDescent="0.35">
      <c r="A213" s="22">
        <v>179</v>
      </c>
      <c r="B213" s="23" t="s">
        <v>196</v>
      </c>
      <c r="C213" s="24">
        <v>-9750371.4399999995</v>
      </c>
      <c r="D213" s="24">
        <v>59</v>
      </c>
      <c r="E213" s="24">
        <v>-72614.84</v>
      </c>
      <c r="F213" s="24">
        <v>-9822927.2799999993</v>
      </c>
    </row>
    <row r="214" spans="1:6" hidden="1" x14ac:dyDescent="0.35">
      <c r="A214" s="22">
        <v>17901</v>
      </c>
      <c r="B214" s="23" t="s">
        <v>197</v>
      </c>
      <c r="C214" s="24">
        <v>-1625993.85</v>
      </c>
      <c r="D214" s="24">
        <v>0</v>
      </c>
      <c r="E214" s="24">
        <v>-8562.9500000000007</v>
      </c>
      <c r="F214" s="24">
        <v>-1634556.8</v>
      </c>
    </row>
    <row r="215" spans="1:6" hidden="1" x14ac:dyDescent="0.35">
      <c r="A215" s="22">
        <v>179011</v>
      </c>
      <c r="B215" s="23" t="s">
        <v>198</v>
      </c>
      <c r="C215" s="24">
        <v>-1625993.85</v>
      </c>
      <c r="D215" s="24">
        <v>0</v>
      </c>
      <c r="E215" s="24">
        <v>-8562.9500000000007</v>
      </c>
      <c r="F215" s="24">
        <v>-1634556.8</v>
      </c>
    </row>
    <row r="216" spans="1:6" hidden="1" x14ac:dyDescent="0.35">
      <c r="A216" s="22">
        <v>17901101</v>
      </c>
      <c r="B216" s="23" t="s">
        <v>197</v>
      </c>
      <c r="C216" s="24">
        <v>-1625993.85</v>
      </c>
      <c r="D216" s="24">
        <v>0</v>
      </c>
      <c r="E216" s="24">
        <v>-8562.9500000000007</v>
      </c>
      <c r="F216" s="24">
        <v>-1634556.8</v>
      </c>
    </row>
    <row r="217" spans="1:6" hidden="1" x14ac:dyDescent="0.35">
      <c r="A217" s="22">
        <v>17902</v>
      </c>
      <c r="B217" s="23" t="s">
        <v>172</v>
      </c>
      <c r="C217" s="24">
        <v>-520181.04</v>
      </c>
      <c r="D217" s="24">
        <v>0</v>
      </c>
      <c r="E217" s="24">
        <v>-10168.01</v>
      </c>
      <c r="F217" s="24">
        <v>-530349.05000000005</v>
      </c>
    </row>
    <row r="218" spans="1:6" hidden="1" x14ac:dyDescent="0.35">
      <c r="A218" s="22">
        <v>179021</v>
      </c>
      <c r="B218" s="23" t="s">
        <v>173</v>
      </c>
      <c r="C218" s="24">
        <v>-520181.04</v>
      </c>
      <c r="D218" s="24">
        <v>0</v>
      </c>
      <c r="E218" s="24">
        <v>-10168.01</v>
      </c>
      <c r="F218" s="24">
        <v>-530349.05000000005</v>
      </c>
    </row>
    <row r="219" spans="1:6" hidden="1" x14ac:dyDescent="0.35">
      <c r="A219" s="22">
        <v>17902101</v>
      </c>
      <c r="B219" s="23" t="s">
        <v>172</v>
      </c>
      <c r="C219" s="24">
        <v>-520181.04</v>
      </c>
      <c r="D219" s="24">
        <v>0</v>
      </c>
      <c r="E219" s="24">
        <v>-10168.01</v>
      </c>
      <c r="F219" s="24">
        <v>-530349.05000000005</v>
      </c>
    </row>
    <row r="220" spans="1:6" hidden="1" x14ac:dyDescent="0.35">
      <c r="A220" s="22">
        <v>17903</v>
      </c>
      <c r="B220" s="23" t="s">
        <v>175</v>
      </c>
      <c r="C220" s="24">
        <v>-2313750.85</v>
      </c>
      <c r="D220" s="24">
        <v>59</v>
      </c>
      <c r="E220" s="24">
        <v>-10481.48</v>
      </c>
      <c r="F220" s="24">
        <v>-2324173.33</v>
      </c>
    </row>
    <row r="221" spans="1:6" hidden="1" x14ac:dyDescent="0.35">
      <c r="A221" s="22">
        <v>179031</v>
      </c>
      <c r="B221" s="23" t="s">
        <v>176</v>
      </c>
      <c r="C221" s="24">
        <v>-2313750.85</v>
      </c>
      <c r="D221" s="24">
        <v>59</v>
      </c>
      <c r="E221" s="24">
        <v>-10481.48</v>
      </c>
      <c r="F221" s="24">
        <v>-2324173.33</v>
      </c>
    </row>
    <row r="222" spans="1:6" hidden="1" x14ac:dyDescent="0.35">
      <c r="A222" s="22">
        <v>17903101</v>
      </c>
      <c r="B222" s="23" t="s">
        <v>175</v>
      </c>
      <c r="C222" s="24">
        <v>-1044393.27</v>
      </c>
      <c r="D222" s="24">
        <v>59</v>
      </c>
      <c r="E222" s="24">
        <v>-1767.75</v>
      </c>
      <c r="F222" s="24">
        <v>-1046102.02</v>
      </c>
    </row>
    <row r="223" spans="1:6" hidden="1" x14ac:dyDescent="0.35">
      <c r="A223" s="22">
        <v>17903102</v>
      </c>
      <c r="B223" s="23" t="s">
        <v>177</v>
      </c>
      <c r="C223" s="24">
        <v>-79806.31</v>
      </c>
      <c r="D223" s="24">
        <v>0</v>
      </c>
      <c r="E223" s="24">
        <v>-558.41999999999996</v>
      </c>
      <c r="F223" s="24">
        <v>-80364.73</v>
      </c>
    </row>
    <row r="224" spans="1:6" hidden="1" x14ac:dyDescent="0.35">
      <c r="A224" s="22">
        <v>17903103</v>
      </c>
      <c r="B224" s="23" t="s">
        <v>178</v>
      </c>
      <c r="C224" s="24">
        <v>-679828.92</v>
      </c>
      <c r="D224" s="24">
        <v>0</v>
      </c>
      <c r="E224" s="24">
        <v>-3814.69</v>
      </c>
      <c r="F224" s="24">
        <v>-683643.61</v>
      </c>
    </row>
    <row r="225" spans="1:6" hidden="1" x14ac:dyDescent="0.35">
      <c r="A225" s="22">
        <v>17903104</v>
      </c>
      <c r="B225" s="23" t="s">
        <v>184</v>
      </c>
      <c r="C225" s="24">
        <v>-509722.35</v>
      </c>
      <c r="D225" s="24">
        <v>0</v>
      </c>
      <c r="E225" s="24">
        <v>-4340.62</v>
      </c>
      <c r="F225" s="24">
        <v>-514062.97</v>
      </c>
    </row>
    <row r="226" spans="1:6" hidden="1" x14ac:dyDescent="0.35">
      <c r="A226" s="22">
        <v>17904</v>
      </c>
      <c r="B226" s="23" t="s">
        <v>199</v>
      </c>
      <c r="C226" s="24">
        <v>-4707616.0999999996</v>
      </c>
      <c r="D226" s="24">
        <v>0</v>
      </c>
      <c r="E226" s="24">
        <v>-36077.01</v>
      </c>
      <c r="F226" s="24">
        <v>-4743693.1100000003</v>
      </c>
    </row>
    <row r="227" spans="1:6" hidden="1" x14ac:dyDescent="0.35">
      <c r="A227" s="22">
        <v>179041</v>
      </c>
      <c r="B227" s="23" t="s">
        <v>200</v>
      </c>
      <c r="C227" s="24">
        <v>-4707616.0999999996</v>
      </c>
      <c r="D227" s="24">
        <v>0</v>
      </c>
      <c r="E227" s="24">
        <v>-36077.01</v>
      </c>
      <c r="F227" s="24">
        <v>-4743693.1100000003</v>
      </c>
    </row>
    <row r="228" spans="1:6" hidden="1" x14ac:dyDescent="0.35">
      <c r="A228" s="22">
        <v>17904101</v>
      </c>
      <c r="B228" s="23" t="s">
        <v>199</v>
      </c>
      <c r="C228" s="24">
        <v>-4489604.17</v>
      </c>
      <c r="D228" s="24">
        <v>0</v>
      </c>
      <c r="E228" s="24">
        <v>-36009.57</v>
      </c>
      <c r="F228" s="24">
        <v>-4525613.74</v>
      </c>
    </row>
    <row r="229" spans="1:6" hidden="1" x14ac:dyDescent="0.35">
      <c r="A229" s="22">
        <v>17904102</v>
      </c>
      <c r="B229" s="23" t="s">
        <v>201</v>
      </c>
      <c r="C229" s="24">
        <v>-218011.93</v>
      </c>
      <c r="D229" s="24">
        <v>0</v>
      </c>
      <c r="E229" s="24">
        <v>-67.44</v>
      </c>
      <c r="F229" s="24">
        <v>-218079.37</v>
      </c>
    </row>
    <row r="230" spans="1:6" hidden="1" x14ac:dyDescent="0.35">
      <c r="A230" s="22">
        <v>17905</v>
      </c>
      <c r="B230" s="23" t="s">
        <v>187</v>
      </c>
      <c r="C230" s="24">
        <v>-380141.9</v>
      </c>
      <c r="D230" s="24">
        <v>0</v>
      </c>
      <c r="E230" s="24">
        <v>-6490.94</v>
      </c>
      <c r="F230" s="24">
        <v>-386632.84</v>
      </c>
    </row>
    <row r="231" spans="1:6" hidden="1" x14ac:dyDescent="0.35">
      <c r="A231" s="22">
        <v>179051</v>
      </c>
      <c r="B231" s="23" t="s">
        <v>188</v>
      </c>
      <c r="C231" s="24">
        <v>-380141.9</v>
      </c>
      <c r="D231" s="24">
        <v>0</v>
      </c>
      <c r="E231" s="24">
        <v>-6490.94</v>
      </c>
      <c r="F231" s="24">
        <v>-386632.84</v>
      </c>
    </row>
    <row r="232" spans="1:6" hidden="1" x14ac:dyDescent="0.35">
      <c r="A232" s="22">
        <v>17905101</v>
      </c>
      <c r="B232" s="23" t="s">
        <v>187</v>
      </c>
      <c r="C232" s="24">
        <v>-380141.9</v>
      </c>
      <c r="D232" s="24">
        <v>0</v>
      </c>
      <c r="E232" s="24">
        <v>-6490.94</v>
      </c>
      <c r="F232" s="24">
        <v>-386632.84</v>
      </c>
    </row>
    <row r="233" spans="1:6" hidden="1" x14ac:dyDescent="0.35">
      <c r="A233" s="22">
        <v>17911</v>
      </c>
      <c r="B233" s="23" t="s">
        <v>202</v>
      </c>
      <c r="C233" s="24">
        <v>-153427.79999999999</v>
      </c>
      <c r="D233" s="24">
        <v>0</v>
      </c>
      <c r="E233" s="24">
        <v>-556.37</v>
      </c>
      <c r="F233" s="24">
        <v>-153984.17000000001</v>
      </c>
    </row>
    <row r="234" spans="1:6" hidden="1" x14ac:dyDescent="0.35">
      <c r="A234" s="22">
        <v>179111</v>
      </c>
      <c r="B234" s="23" t="s">
        <v>202</v>
      </c>
      <c r="C234" s="24">
        <v>-153427.79999999999</v>
      </c>
      <c r="D234" s="24">
        <v>0</v>
      </c>
      <c r="E234" s="24">
        <v>-556.37</v>
      </c>
      <c r="F234" s="24">
        <v>-153984.17000000001</v>
      </c>
    </row>
    <row r="235" spans="1:6" hidden="1" x14ac:dyDescent="0.35">
      <c r="A235" s="22">
        <v>17911101</v>
      </c>
      <c r="B235" s="23" t="s">
        <v>202</v>
      </c>
      <c r="C235" s="24">
        <v>-153427.79999999999</v>
      </c>
      <c r="D235" s="24">
        <v>0</v>
      </c>
      <c r="E235" s="24">
        <v>-556.37</v>
      </c>
      <c r="F235" s="24">
        <v>-153984.17000000001</v>
      </c>
    </row>
    <row r="236" spans="1:6" hidden="1" x14ac:dyDescent="0.35">
      <c r="A236" s="22">
        <v>17999</v>
      </c>
      <c r="B236" s="23" t="s">
        <v>47</v>
      </c>
      <c r="C236" s="24">
        <v>-49259.9</v>
      </c>
      <c r="D236" s="24">
        <v>0</v>
      </c>
      <c r="E236" s="24">
        <v>-278.08</v>
      </c>
      <c r="F236" s="24">
        <v>-49537.98</v>
      </c>
    </row>
    <row r="237" spans="1:6" hidden="1" x14ac:dyDescent="0.35">
      <c r="A237" s="22">
        <v>179991</v>
      </c>
      <c r="B237" s="23" t="s">
        <v>203</v>
      </c>
      <c r="C237" s="24">
        <v>-49259.9</v>
      </c>
      <c r="D237" s="24">
        <v>0</v>
      </c>
      <c r="E237" s="24">
        <v>-278.08</v>
      </c>
      <c r="F237" s="24">
        <v>-49537.98</v>
      </c>
    </row>
    <row r="238" spans="1:6" hidden="1" x14ac:dyDescent="0.35">
      <c r="A238" s="22">
        <v>17999101</v>
      </c>
      <c r="B238" s="23" t="s">
        <v>47</v>
      </c>
      <c r="C238" s="24">
        <v>-49259.9</v>
      </c>
      <c r="D238" s="24">
        <v>0</v>
      </c>
      <c r="E238" s="24">
        <v>-278.08</v>
      </c>
      <c r="F238" s="24">
        <v>-49537.98</v>
      </c>
    </row>
    <row r="239" spans="1:6" hidden="1" x14ac:dyDescent="0.35">
      <c r="A239" s="22">
        <v>18</v>
      </c>
      <c r="B239" s="23" t="s">
        <v>204</v>
      </c>
      <c r="C239" s="24">
        <v>870043.13</v>
      </c>
      <c r="D239" s="24">
        <v>0</v>
      </c>
      <c r="E239" s="24">
        <v>-19696.18</v>
      </c>
      <c r="F239" s="24">
        <v>850346.95</v>
      </c>
    </row>
    <row r="240" spans="1:6" hidden="1" x14ac:dyDescent="0.35">
      <c r="A240" s="22">
        <v>183</v>
      </c>
      <c r="B240" s="23" t="s">
        <v>205</v>
      </c>
      <c r="C240" s="24">
        <v>862837.22</v>
      </c>
      <c r="D240" s="24">
        <v>0</v>
      </c>
      <c r="E240" s="24">
        <v>-19696.18</v>
      </c>
      <c r="F240" s="24">
        <v>843141.04</v>
      </c>
    </row>
    <row r="241" spans="1:6" hidden="1" x14ac:dyDescent="0.35">
      <c r="A241" s="22">
        <v>18301</v>
      </c>
      <c r="B241" s="23" t="s">
        <v>622</v>
      </c>
      <c r="C241" s="24">
        <v>571605.4</v>
      </c>
      <c r="D241" s="24">
        <v>0</v>
      </c>
      <c r="E241" s="24">
        <v>-5529.76</v>
      </c>
      <c r="F241" s="24">
        <v>566075.64</v>
      </c>
    </row>
    <row r="242" spans="1:6" hidden="1" x14ac:dyDescent="0.35">
      <c r="A242" s="22">
        <v>183011</v>
      </c>
      <c r="B242" s="23" t="s">
        <v>623</v>
      </c>
      <c r="C242" s="24">
        <v>571605.4</v>
      </c>
      <c r="D242" s="24">
        <v>0</v>
      </c>
      <c r="E242" s="24">
        <v>-5529.76</v>
      </c>
      <c r="F242" s="24">
        <v>566075.64</v>
      </c>
    </row>
    <row r="243" spans="1:6" hidden="1" x14ac:dyDescent="0.35">
      <c r="A243" s="22">
        <v>18301101</v>
      </c>
      <c r="B243" s="23" t="s">
        <v>207</v>
      </c>
      <c r="C243" s="24">
        <v>663570.41</v>
      </c>
      <c r="D243" s="24">
        <v>0</v>
      </c>
      <c r="E243" s="24">
        <v>0</v>
      </c>
      <c r="F243" s="24">
        <v>663570.41</v>
      </c>
    </row>
    <row r="244" spans="1:6" hidden="1" x14ac:dyDescent="0.35">
      <c r="A244" s="22">
        <v>18301102</v>
      </c>
      <c r="B244" s="23" t="s">
        <v>208</v>
      </c>
      <c r="C244" s="24">
        <v>-91965.01</v>
      </c>
      <c r="D244" s="24">
        <v>0</v>
      </c>
      <c r="E244" s="24">
        <v>-5529.76</v>
      </c>
      <c r="F244" s="24">
        <v>-97494.77</v>
      </c>
    </row>
    <row r="245" spans="1:6" hidden="1" x14ac:dyDescent="0.35">
      <c r="A245" s="22">
        <v>18302</v>
      </c>
      <c r="B245" s="23" t="s">
        <v>156</v>
      </c>
      <c r="C245" s="24">
        <v>291231.82</v>
      </c>
      <c r="D245" s="24">
        <v>0</v>
      </c>
      <c r="E245" s="24">
        <v>-14166.42</v>
      </c>
      <c r="F245" s="24">
        <v>277065.40000000002</v>
      </c>
    </row>
    <row r="246" spans="1:6" hidden="1" x14ac:dyDescent="0.35">
      <c r="A246" s="22">
        <v>183021</v>
      </c>
      <c r="B246" s="23" t="s">
        <v>206</v>
      </c>
      <c r="C246" s="24">
        <v>291231.82</v>
      </c>
      <c r="D246" s="24">
        <v>0</v>
      </c>
      <c r="E246" s="24">
        <v>-14166.42</v>
      </c>
      <c r="F246" s="24">
        <v>277065.40000000002</v>
      </c>
    </row>
    <row r="247" spans="1:6" hidden="1" x14ac:dyDescent="0.35">
      <c r="A247" s="22">
        <v>18302101</v>
      </c>
      <c r="B247" s="23" t="s">
        <v>207</v>
      </c>
      <c r="C247" s="24">
        <v>1687027.87</v>
      </c>
      <c r="D247" s="24">
        <v>0</v>
      </c>
      <c r="E247" s="24">
        <v>0</v>
      </c>
      <c r="F247" s="24">
        <v>1687027.87</v>
      </c>
    </row>
    <row r="248" spans="1:6" hidden="1" x14ac:dyDescent="0.35">
      <c r="A248" s="22">
        <v>18302102</v>
      </c>
      <c r="B248" s="23" t="s">
        <v>208</v>
      </c>
      <c r="C248" s="24">
        <v>-1395796.05</v>
      </c>
      <c r="D248" s="24">
        <v>0</v>
      </c>
      <c r="E248" s="24">
        <v>-14166.42</v>
      </c>
      <c r="F248" s="24">
        <v>-1409962.47</v>
      </c>
    </row>
    <row r="249" spans="1:6" hidden="1" x14ac:dyDescent="0.35">
      <c r="A249" s="22">
        <v>189</v>
      </c>
      <c r="B249" s="23" t="s">
        <v>204</v>
      </c>
      <c r="C249" s="24">
        <v>7205.91</v>
      </c>
      <c r="D249" s="24">
        <v>0</v>
      </c>
      <c r="E249" s="24">
        <v>0</v>
      </c>
      <c r="F249" s="24">
        <v>7205.91</v>
      </c>
    </row>
    <row r="250" spans="1:6" hidden="1" x14ac:dyDescent="0.35">
      <c r="A250" s="22">
        <v>18902</v>
      </c>
      <c r="B250" s="23" t="s">
        <v>209</v>
      </c>
      <c r="C250" s="24">
        <v>7205.91</v>
      </c>
      <c r="D250" s="24">
        <v>0</v>
      </c>
      <c r="E250" s="24">
        <v>0</v>
      </c>
      <c r="F250" s="24">
        <v>7205.91</v>
      </c>
    </row>
    <row r="251" spans="1:6" hidden="1" x14ac:dyDescent="0.35">
      <c r="A251" s="22">
        <v>189021</v>
      </c>
      <c r="B251" s="23" t="s">
        <v>210</v>
      </c>
      <c r="C251" s="24">
        <v>7205.91</v>
      </c>
      <c r="D251" s="24">
        <v>0</v>
      </c>
      <c r="E251" s="24">
        <v>0</v>
      </c>
      <c r="F251" s="24">
        <v>7205.91</v>
      </c>
    </row>
    <row r="252" spans="1:6" hidden="1" x14ac:dyDescent="0.35">
      <c r="A252" s="22">
        <v>18902101</v>
      </c>
      <c r="B252" s="23" t="s">
        <v>211</v>
      </c>
      <c r="C252" s="24">
        <v>7033.37</v>
      </c>
      <c r="D252" s="24">
        <v>0</v>
      </c>
      <c r="E252" s="24">
        <v>0</v>
      </c>
      <c r="F252" s="24">
        <v>7033.37</v>
      </c>
    </row>
    <row r="253" spans="1:6" hidden="1" x14ac:dyDescent="0.35">
      <c r="A253" s="22">
        <v>18902102</v>
      </c>
      <c r="B253" s="23" t="s">
        <v>212</v>
      </c>
      <c r="C253" s="24">
        <v>107.54</v>
      </c>
      <c r="D253" s="24">
        <v>0</v>
      </c>
      <c r="E253" s="24">
        <v>0</v>
      </c>
      <c r="F253" s="24">
        <v>107.54</v>
      </c>
    </row>
    <row r="254" spans="1:6" hidden="1" x14ac:dyDescent="0.35">
      <c r="A254" s="22">
        <v>18902106</v>
      </c>
      <c r="B254" s="23" t="s">
        <v>665</v>
      </c>
      <c r="C254" s="24">
        <v>65</v>
      </c>
      <c r="D254" s="24">
        <v>0</v>
      </c>
      <c r="E254" s="24">
        <v>0</v>
      </c>
      <c r="F254" s="24">
        <v>65</v>
      </c>
    </row>
    <row r="255" spans="1:6" hidden="1" x14ac:dyDescent="0.35">
      <c r="A255" s="22">
        <v>2</v>
      </c>
      <c r="B255" s="23" t="s">
        <v>214</v>
      </c>
      <c r="C255" s="24">
        <v>-5595419.25</v>
      </c>
      <c r="D255" s="24">
        <v>31939760.949999999</v>
      </c>
      <c r="E255" s="24">
        <v>-33487981.890000001</v>
      </c>
      <c r="F255" s="24">
        <v>-7143640.1900000004</v>
      </c>
    </row>
    <row r="256" spans="1:6" hidden="1" x14ac:dyDescent="0.35">
      <c r="A256" s="22">
        <v>22</v>
      </c>
      <c r="B256" s="23" t="s">
        <v>215</v>
      </c>
      <c r="C256" s="24">
        <v>-3825168.94</v>
      </c>
      <c r="D256" s="24">
        <v>30914523.52</v>
      </c>
      <c r="E256" s="24">
        <v>-31953679.870000001</v>
      </c>
      <c r="F256" s="24">
        <v>-4864325.29</v>
      </c>
    </row>
    <row r="257" spans="1:6" hidden="1" x14ac:dyDescent="0.35">
      <c r="A257" s="22">
        <v>221</v>
      </c>
      <c r="B257" s="23" t="s">
        <v>216</v>
      </c>
      <c r="C257" s="24">
        <v>-470900.02</v>
      </c>
      <c r="D257" s="24">
        <v>19879262.210000001</v>
      </c>
      <c r="E257" s="24">
        <v>-20779274.140000001</v>
      </c>
      <c r="F257" s="24">
        <v>-1370911.95</v>
      </c>
    </row>
    <row r="258" spans="1:6" hidden="1" x14ac:dyDescent="0.35">
      <c r="A258" s="22">
        <v>22101</v>
      </c>
      <c r="B258" s="23" t="s">
        <v>217</v>
      </c>
      <c r="C258" s="24">
        <v>-470900.02</v>
      </c>
      <c r="D258" s="24">
        <v>9657576.8900000006</v>
      </c>
      <c r="E258" s="24">
        <v>-10557588.82</v>
      </c>
      <c r="F258" s="24">
        <v>-1370911.95</v>
      </c>
    </row>
    <row r="259" spans="1:6" hidden="1" x14ac:dyDescent="0.35">
      <c r="A259" s="22">
        <v>221011</v>
      </c>
      <c r="B259" s="23" t="s">
        <v>218</v>
      </c>
      <c r="C259" s="24">
        <v>-470900.02</v>
      </c>
      <c r="D259" s="24">
        <v>9657576.8900000006</v>
      </c>
      <c r="E259" s="24">
        <v>-10557588.82</v>
      </c>
      <c r="F259" s="24">
        <v>-1370911.95</v>
      </c>
    </row>
    <row r="260" spans="1:6" hidden="1" x14ac:dyDescent="0.35">
      <c r="A260" s="22">
        <v>22101101</v>
      </c>
      <c r="B260" s="23" t="s">
        <v>219</v>
      </c>
      <c r="C260" s="24">
        <v>-198292.27</v>
      </c>
      <c r="D260" s="24">
        <v>9538890.2699999996</v>
      </c>
      <c r="E260" s="24">
        <v>-9966980.4199999999</v>
      </c>
      <c r="F260" s="24">
        <v>-626382.42000000004</v>
      </c>
    </row>
    <row r="261" spans="1:6" hidden="1" x14ac:dyDescent="0.35">
      <c r="A261" s="22">
        <v>22101102</v>
      </c>
      <c r="B261" s="23" t="s">
        <v>220</v>
      </c>
      <c r="C261" s="24">
        <v>-263577.75</v>
      </c>
      <c r="D261" s="24">
        <v>117006.62</v>
      </c>
      <c r="E261" s="24">
        <v>-585253.4</v>
      </c>
      <c r="F261" s="24">
        <v>-731824.53</v>
      </c>
    </row>
    <row r="262" spans="1:6" hidden="1" x14ac:dyDescent="0.35">
      <c r="A262" s="22">
        <v>22101106</v>
      </c>
      <c r="B262" s="23" t="s">
        <v>221</v>
      </c>
      <c r="C262" s="24">
        <v>-9030</v>
      </c>
      <c r="D262" s="24">
        <v>1680</v>
      </c>
      <c r="E262" s="24">
        <v>-5355</v>
      </c>
      <c r="F262" s="24">
        <v>-12705</v>
      </c>
    </row>
    <row r="263" spans="1:6" hidden="1" x14ac:dyDescent="0.35">
      <c r="A263" s="22">
        <v>22106</v>
      </c>
      <c r="B263" s="23" t="s">
        <v>224</v>
      </c>
      <c r="C263" s="24">
        <v>0</v>
      </c>
      <c r="D263" s="24">
        <v>33609.82</v>
      </c>
      <c r="E263" s="24">
        <v>-33609.82</v>
      </c>
      <c r="F263" s="24">
        <v>0</v>
      </c>
    </row>
    <row r="264" spans="1:6" hidden="1" x14ac:dyDescent="0.35">
      <c r="A264" s="22">
        <v>221061</v>
      </c>
      <c r="B264" s="23" t="s">
        <v>225</v>
      </c>
      <c r="C264" s="24">
        <v>0</v>
      </c>
      <c r="D264" s="24">
        <v>33609.82</v>
      </c>
      <c r="E264" s="24">
        <v>-33609.82</v>
      </c>
      <c r="F264" s="24">
        <v>0</v>
      </c>
    </row>
    <row r="265" spans="1:6" hidden="1" x14ac:dyDescent="0.35">
      <c r="A265" s="22">
        <v>22106112</v>
      </c>
      <c r="B265" s="23" t="s">
        <v>624</v>
      </c>
      <c r="C265" s="24">
        <v>0</v>
      </c>
      <c r="D265" s="24">
        <v>33609.82</v>
      </c>
      <c r="E265" s="24">
        <v>-33609.82</v>
      </c>
      <c r="F265" s="24">
        <v>0</v>
      </c>
    </row>
    <row r="266" spans="1:6" hidden="1" x14ac:dyDescent="0.35">
      <c r="A266" s="22">
        <v>22199</v>
      </c>
      <c r="B266" s="23" t="s">
        <v>226</v>
      </c>
      <c r="C266" s="24">
        <v>0</v>
      </c>
      <c r="D266" s="24">
        <v>10188075.5</v>
      </c>
      <c r="E266" s="24">
        <v>-10188075.5</v>
      </c>
      <c r="F266" s="24">
        <v>0</v>
      </c>
    </row>
    <row r="267" spans="1:6" hidden="1" x14ac:dyDescent="0.35">
      <c r="A267" s="22">
        <v>221991</v>
      </c>
      <c r="B267" s="23" t="s">
        <v>227</v>
      </c>
      <c r="C267" s="24">
        <v>0</v>
      </c>
      <c r="D267" s="24">
        <v>10188075.5</v>
      </c>
      <c r="E267" s="24">
        <v>-10188075.5</v>
      </c>
      <c r="F267" s="24">
        <v>0</v>
      </c>
    </row>
    <row r="268" spans="1:6" hidden="1" x14ac:dyDescent="0.35">
      <c r="A268" s="22">
        <v>22199197</v>
      </c>
      <c r="B268" s="23" t="s">
        <v>138</v>
      </c>
      <c r="C268" s="24">
        <v>0</v>
      </c>
      <c r="D268" s="24">
        <v>1094703.8899999999</v>
      </c>
      <c r="E268" s="24">
        <v>-1094703.8899999999</v>
      </c>
      <c r="F268" s="24">
        <v>0</v>
      </c>
    </row>
    <row r="269" spans="1:6" hidden="1" x14ac:dyDescent="0.35">
      <c r="A269" s="22">
        <v>22199198</v>
      </c>
      <c r="B269" s="23" t="s">
        <v>138</v>
      </c>
      <c r="C269" s="24">
        <v>0</v>
      </c>
      <c r="D269" s="24">
        <v>9093371.6099999994</v>
      </c>
      <c r="E269" s="24">
        <v>-9093371.6099999994</v>
      </c>
      <c r="F269" s="24">
        <v>0</v>
      </c>
    </row>
    <row r="270" spans="1:6" hidden="1" x14ac:dyDescent="0.35">
      <c r="A270" s="22">
        <v>222</v>
      </c>
      <c r="B270" s="23" t="s">
        <v>228</v>
      </c>
      <c r="C270" s="24">
        <v>-3354256.72</v>
      </c>
      <c r="D270" s="24">
        <v>3196045.7</v>
      </c>
      <c r="E270" s="24">
        <v>-3081286.2</v>
      </c>
      <c r="F270" s="24">
        <v>-3239497.22</v>
      </c>
    </row>
    <row r="271" spans="1:6" hidden="1" x14ac:dyDescent="0.35">
      <c r="A271" s="22">
        <v>22203</v>
      </c>
      <c r="B271" s="23" t="s">
        <v>224</v>
      </c>
      <c r="C271" s="24">
        <v>-3125070.63</v>
      </c>
      <c r="D271" s="24">
        <v>3125070.63</v>
      </c>
      <c r="E271" s="24">
        <v>-3031123.87</v>
      </c>
      <c r="F271" s="24">
        <v>-3031123.87</v>
      </c>
    </row>
    <row r="272" spans="1:6" hidden="1" x14ac:dyDescent="0.35">
      <c r="A272" s="22">
        <v>222031</v>
      </c>
      <c r="B272" s="23" t="s">
        <v>225</v>
      </c>
      <c r="C272" s="24">
        <v>-3125070.63</v>
      </c>
      <c r="D272" s="24">
        <v>3125070.63</v>
      </c>
      <c r="E272" s="24">
        <v>-3031123.87</v>
      </c>
      <c r="F272" s="24">
        <v>-3031123.87</v>
      </c>
    </row>
    <row r="273" spans="1:6" hidden="1" x14ac:dyDescent="0.35">
      <c r="A273" s="22">
        <v>22203106</v>
      </c>
      <c r="B273" s="23" t="s">
        <v>229</v>
      </c>
      <c r="C273" s="24">
        <v>-3125070.63</v>
      </c>
      <c r="D273" s="24">
        <v>3125070.63</v>
      </c>
      <c r="E273" s="24">
        <v>-3031123.87</v>
      </c>
      <c r="F273" s="24">
        <v>-3031123.87</v>
      </c>
    </row>
    <row r="274" spans="1:6" hidden="1" x14ac:dyDescent="0.35">
      <c r="A274" s="22">
        <v>2220310619</v>
      </c>
      <c r="B274" s="23" t="s">
        <v>231</v>
      </c>
      <c r="C274" s="24">
        <v>-3123115.39</v>
      </c>
      <c r="D274" s="24">
        <v>3123115.39</v>
      </c>
      <c r="E274" s="24">
        <v>-3029369.12</v>
      </c>
      <c r="F274" s="24">
        <v>-3029369.12</v>
      </c>
    </row>
    <row r="275" spans="1:6" hidden="1" x14ac:dyDescent="0.35">
      <c r="A275" s="22">
        <v>2220310625</v>
      </c>
      <c r="B275" s="23" t="s">
        <v>232</v>
      </c>
      <c r="C275" s="24">
        <v>-1955.24</v>
      </c>
      <c r="D275" s="24">
        <v>1955.24</v>
      </c>
      <c r="E275" s="24">
        <v>-1754.75</v>
      </c>
      <c r="F275" s="24">
        <v>-1754.75</v>
      </c>
    </row>
    <row r="276" spans="1:6" hidden="1" x14ac:dyDescent="0.35">
      <c r="A276" s="22">
        <v>22206</v>
      </c>
      <c r="B276" s="23" t="s">
        <v>233</v>
      </c>
      <c r="C276" s="24">
        <v>-29228.31</v>
      </c>
      <c r="D276" s="24">
        <v>29228.31</v>
      </c>
      <c r="E276" s="24">
        <v>-27926.78</v>
      </c>
      <c r="F276" s="24">
        <v>-27926.78</v>
      </c>
    </row>
    <row r="277" spans="1:6" hidden="1" x14ac:dyDescent="0.35">
      <c r="A277" s="22">
        <v>222061</v>
      </c>
      <c r="B277" s="23" t="s">
        <v>234</v>
      </c>
      <c r="C277" s="24">
        <v>-29228.31</v>
      </c>
      <c r="D277" s="24">
        <v>29228.31</v>
      </c>
      <c r="E277" s="24">
        <v>-27926.78</v>
      </c>
      <c r="F277" s="24">
        <v>-27926.78</v>
      </c>
    </row>
    <row r="278" spans="1:6" hidden="1" x14ac:dyDescent="0.35">
      <c r="A278" s="22">
        <v>22206103</v>
      </c>
      <c r="B278" s="23" t="s">
        <v>76</v>
      </c>
      <c r="C278" s="24">
        <v>-7939.44</v>
      </c>
      <c r="D278" s="24">
        <v>7939.44</v>
      </c>
      <c r="E278" s="24">
        <v>-7840.11</v>
      </c>
      <c r="F278" s="24">
        <v>-7840.11</v>
      </c>
    </row>
    <row r="279" spans="1:6" hidden="1" x14ac:dyDescent="0.35">
      <c r="A279" s="22">
        <v>22206104</v>
      </c>
      <c r="B279" s="23" t="s">
        <v>77</v>
      </c>
      <c r="C279" s="24">
        <v>-4403.8500000000004</v>
      </c>
      <c r="D279" s="24">
        <v>4403.8500000000004</v>
      </c>
      <c r="E279" s="24">
        <v>-4156.1899999999996</v>
      </c>
      <c r="F279" s="24">
        <v>-4156.1899999999996</v>
      </c>
    </row>
    <row r="280" spans="1:6" hidden="1" x14ac:dyDescent="0.35">
      <c r="A280" s="22">
        <v>22206107</v>
      </c>
      <c r="B280" s="23" t="s">
        <v>78</v>
      </c>
      <c r="C280" s="24">
        <v>-4979.55</v>
      </c>
      <c r="D280" s="24">
        <v>4979.55</v>
      </c>
      <c r="E280" s="24">
        <v>-4688.57</v>
      </c>
      <c r="F280" s="24">
        <v>-4688.57</v>
      </c>
    </row>
    <row r="281" spans="1:6" hidden="1" x14ac:dyDescent="0.35">
      <c r="A281" s="22">
        <v>22206108</v>
      </c>
      <c r="B281" s="23" t="s">
        <v>144</v>
      </c>
      <c r="C281" s="24">
        <v>-2781.78</v>
      </c>
      <c r="D281" s="24">
        <v>2781.78</v>
      </c>
      <c r="E281" s="24">
        <v>-2639.45</v>
      </c>
      <c r="F281" s="24">
        <v>-2639.45</v>
      </c>
    </row>
    <row r="282" spans="1:6" hidden="1" x14ac:dyDescent="0.35">
      <c r="A282" s="22">
        <v>22206109</v>
      </c>
      <c r="B282" s="23" t="s">
        <v>235</v>
      </c>
      <c r="C282" s="24">
        <v>-57.63</v>
      </c>
      <c r="D282" s="24">
        <v>57.63</v>
      </c>
      <c r="E282" s="24">
        <v>-58.76</v>
      </c>
      <c r="F282" s="24">
        <v>-58.76</v>
      </c>
    </row>
    <row r="283" spans="1:6" hidden="1" x14ac:dyDescent="0.35">
      <c r="A283" s="22">
        <v>22206110</v>
      </c>
      <c r="B283" s="23" t="s">
        <v>84</v>
      </c>
      <c r="C283" s="24">
        <v>-364.99</v>
      </c>
      <c r="D283" s="24">
        <v>364.99</v>
      </c>
      <c r="E283" s="24">
        <v>-292.67</v>
      </c>
      <c r="F283" s="24">
        <v>-292.67</v>
      </c>
    </row>
    <row r="284" spans="1:6" hidden="1" x14ac:dyDescent="0.35">
      <c r="A284" s="22">
        <v>22206112</v>
      </c>
      <c r="B284" s="23" t="s">
        <v>85</v>
      </c>
      <c r="C284" s="24">
        <v>-432.68</v>
      </c>
      <c r="D284" s="24">
        <v>432.68</v>
      </c>
      <c r="E284" s="24">
        <v>-385.33</v>
      </c>
      <c r="F284" s="24">
        <v>-385.33</v>
      </c>
    </row>
    <row r="285" spans="1:6" hidden="1" x14ac:dyDescent="0.35">
      <c r="A285" s="22">
        <v>22206118</v>
      </c>
      <c r="B285" s="23" t="s">
        <v>236</v>
      </c>
      <c r="C285" s="24">
        <v>-412.45</v>
      </c>
      <c r="D285" s="24">
        <v>412.45</v>
      </c>
      <c r="E285" s="24">
        <v>-291.99</v>
      </c>
      <c r="F285" s="24">
        <v>-291.99</v>
      </c>
    </row>
    <row r="286" spans="1:6" hidden="1" x14ac:dyDescent="0.35">
      <c r="A286" s="22">
        <v>22206120</v>
      </c>
      <c r="B286" s="23" t="s">
        <v>237</v>
      </c>
      <c r="C286" s="24">
        <v>-2394.15</v>
      </c>
      <c r="D286" s="24">
        <v>2394.15</v>
      </c>
      <c r="E286" s="24">
        <v>-2338.2800000000002</v>
      </c>
      <c r="F286" s="24">
        <v>-2338.2800000000002</v>
      </c>
    </row>
    <row r="287" spans="1:6" hidden="1" x14ac:dyDescent="0.35">
      <c r="A287" s="22">
        <v>22206127</v>
      </c>
      <c r="B287" s="23" t="s">
        <v>145</v>
      </c>
      <c r="C287" s="24">
        <v>-4967.7</v>
      </c>
      <c r="D287" s="24">
        <v>4967.7</v>
      </c>
      <c r="E287" s="24">
        <v>-4806.59</v>
      </c>
      <c r="F287" s="24">
        <v>-4806.59</v>
      </c>
    </row>
    <row r="288" spans="1:6" hidden="1" x14ac:dyDescent="0.35">
      <c r="A288" s="22">
        <v>22206131</v>
      </c>
      <c r="B288" s="23" t="s">
        <v>90</v>
      </c>
      <c r="C288" s="24">
        <v>-352.56</v>
      </c>
      <c r="D288" s="24">
        <v>352.56</v>
      </c>
      <c r="E288" s="24">
        <v>-305.10000000000002</v>
      </c>
      <c r="F288" s="24">
        <v>-305.10000000000002</v>
      </c>
    </row>
    <row r="289" spans="1:6" hidden="1" x14ac:dyDescent="0.35">
      <c r="A289" s="22">
        <v>22206132</v>
      </c>
      <c r="B289" s="23" t="s">
        <v>238</v>
      </c>
      <c r="C289" s="24">
        <v>-141.53</v>
      </c>
      <c r="D289" s="24">
        <v>141.53</v>
      </c>
      <c r="E289" s="24">
        <v>-123.74</v>
      </c>
      <c r="F289" s="24">
        <v>-123.74</v>
      </c>
    </row>
    <row r="290" spans="1:6" hidden="1" x14ac:dyDescent="0.35">
      <c r="A290" s="22">
        <v>22208</v>
      </c>
      <c r="B290" s="23" t="s">
        <v>239</v>
      </c>
      <c r="C290" s="24">
        <v>-7280.06</v>
      </c>
      <c r="D290" s="24">
        <v>7280.06</v>
      </c>
      <c r="E290" s="24">
        <v>-5525.83</v>
      </c>
      <c r="F290" s="24">
        <v>-5525.83</v>
      </c>
    </row>
    <row r="291" spans="1:6" hidden="1" x14ac:dyDescent="0.35">
      <c r="A291" s="22">
        <v>222081</v>
      </c>
      <c r="B291" s="23" t="s">
        <v>240</v>
      </c>
      <c r="C291" s="24">
        <v>-7280.06</v>
      </c>
      <c r="D291" s="24">
        <v>7280.06</v>
      </c>
      <c r="E291" s="24">
        <v>-5525.83</v>
      </c>
      <c r="F291" s="24">
        <v>-5525.83</v>
      </c>
    </row>
    <row r="292" spans="1:6" hidden="1" x14ac:dyDescent="0.35">
      <c r="A292" s="22">
        <v>22208101</v>
      </c>
      <c r="B292" s="23" t="s">
        <v>241</v>
      </c>
      <c r="C292" s="24">
        <v>-7280.06</v>
      </c>
      <c r="D292" s="24">
        <v>7280.06</v>
      </c>
      <c r="E292" s="24">
        <v>-5525.83</v>
      </c>
      <c r="F292" s="24">
        <v>-5525.83</v>
      </c>
    </row>
    <row r="293" spans="1:6" hidden="1" x14ac:dyDescent="0.35">
      <c r="A293" s="22">
        <v>22209</v>
      </c>
      <c r="B293" s="23" t="s">
        <v>242</v>
      </c>
      <c r="C293" s="24">
        <v>-1310.43</v>
      </c>
      <c r="D293" s="24">
        <v>1310.43</v>
      </c>
      <c r="E293" s="24">
        <v>-9752.27</v>
      </c>
      <c r="F293" s="24">
        <v>-9752.27</v>
      </c>
    </row>
    <row r="294" spans="1:6" hidden="1" x14ac:dyDescent="0.35">
      <c r="A294" s="22">
        <v>222091</v>
      </c>
      <c r="B294" s="23" t="s">
        <v>243</v>
      </c>
      <c r="C294" s="24">
        <v>-1310.43</v>
      </c>
      <c r="D294" s="24">
        <v>1310.43</v>
      </c>
      <c r="E294" s="24">
        <v>-9752.27</v>
      </c>
      <c r="F294" s="24">
        <v>-9752.27</v>
      </c>
    </row>
    <row r="295" spans="1:6" hidden="1" x14ac:dyDescent="0.35">
      <c r="A295" s="22">
        <v>22209101</v>
      </c>
      <c r="B295" s="23" t="s">
        <v>244</v>
      </c>
      <c r="C295" s="24">
        <v>-1310.43</v>
      </c>
      <c r="D295" s="24">
        <v>1310.43</v>
      </c>
      <c r="E295" s="24">
        <v>-9752.27</v>
      </c>
      <c r="F295" s="24">
        <v>-9752.27</v>
      </c>
    </row>
    <row r="296" spans="1:6" hidden="1" x14ac:dyDescent="0.35">
      <c r="A296" s="22">
        <v>22299</v>
      </c>
      <c r="B296" s="23" t="s">
        <v>245</v>
      </c>
      <c r="C296" s="24">
        <v>-191367.29</v>
      </c>
      <c r="D296" s="24">
        <v>33156.269999999997</v>
      </c>
      <c r="E296" s="24">
        <v>-6957.45</v>
      </c>
      <c r="F296" s="24">
        <v>-165168.47</v>
      </c>
    </row>
    <row r="297" spans="1:6" hidden="1" x14ac:dyDescent="0.35">
      <c r="A297" s="22">
        <v>222991</v>
      </c>
      <c r="B297" s="23" t="s">
        <v>246</v>
      </c>
      <c r="C297" s="24">
        <v>-191367.29</v>
      </c>
      <c r="D297" s="24">
        <v>33156.269999999997</v>
      </c>
      <c r="E297" s="24">
        <v>-6957.45</v>
      </c>
      <c r="F297" s="24">
        <v>-165168.47</v>
      </c>
    </row>
    <row r="298" spans="1:6" hidden="1" x14ac:dyDescent="0.35">
      <c r="A298" s="22">
        <v>22299104</v>
      </c>
      <c r="B298" s="23" t="s">
        <v>247</v>
      </c>
      <c r="C298" s="24">
        <v>-191367.29</v>
      </c>
      <c r="D298" s="24">
        <v>33156.269999999997</v>
      </c>
      <c r="E298" s="24">
        <v>-6957.45</v>
      </c>
      <c r="F298" s="24">
        <v>-165168.47</v>
      </c>
    </row>
    <row r="299" spans="1:6" hidden="1" x14ac:dyDescent="0.35">
      <c r="A299" s="22">
        <v>223</v>
      </c>
      <c r="B299" s="23" t="s">
        <v>248</v>
      </c>
      <c r="C299" s="24">
        <v>-12.2</v>
      </c>
      <c r="D299" s="24">
        <v>7839215.6100000003</v>
      </c>
      <c r="E299" s="24">
        <v>-8093119.5300000003</v>
      </c>
      <c r="F299" s="24">
        <v>-253916.12</v>
      </c>
    </row>
    <row r="300" spans="1:6" hidden="1" x14ac:dyDescent="0.35">
      <c r="A300" s="22">
        <v>22301</v>
      </c>
      <c r="B300" s="23" t="s">
        <v>249</v>
      </c>
      <c r="C300" s="24">
        <v>-12.2</v>
      </c>
      <c r="D300" s="24">
        <v>7330622.0800000001</v>
      </c>
      <c r="E300" s="24">
        <v>-7584526</v>
      </c>
      <c r="F300" s="24">
        <v>-253916.12</v>
      </c>
    </row>
    <row r="301" spans="1:6" hidden="1" x14ac:dyDescent="0.35">
      <c r="A301" s="22">
        <v>223011</v>
      </c>
      <c r="B301" s="23" t="s">
        <v>250</v>
      </c>
      <c r="C301" s="24">
        <v>-12.2</v>
      </c>
      <c r="D301" s="24">
        <v>7330622.0800000001</v>
      </c>
      <c r="E301" s="24">
        <v>-7584526</v>
      </c>
      <c r="F301" s="24">
        <v>-253916.12</v>
      </c>
    </row>
    <row r="302" spans="1:6" hidden="1" x14ac:dyDescent="0.35">
      <c r="A302" s="22">
        <v>22301102</v>
      </c>
      <c r="B302" s="23" t="s">
        <v>251</v>
      </c>
      <c r="C302" s="24">
        <v>-12.2</v>
      </c>
      <c r="D302" s="24">
        <v>7330622.0800000001</v>
      </c>
      <c r="E302" s="24">
        <v>-7584526</v>
      </c>
      <c r="F302" s="24">
        <v>-253916.12</v>
      </c>
    </row>
    <row r="303" spans="1:6" hidden="1" x14ac:dyDescent="0.35">
      <c r="A303" s="22">
        <v>22303</v>
      </c>
      <c r="B303" s="23" t="s">
        <v>252</v>
      </c>
      <c r="C303" s="24">
        <v>0</v>
      </c>
      <c r="D303" s="24">
        <v>508593.53</v>
      </c>
      <c r="E303" s="24">
        <v>-508593.53</v>
      </c>
      <c r="F303" s="24">
        <v>0</v>
      </c>
    </row>
    <row r="304" spans="1:6" hidden="1" x14ac:dyDescent="0.35">
      <c r="A304" s="22">
        <v>223031</v>
      </c>
      <c r="B304" s="23" t="s">
        <v>253</v>
      </c>
      <c r="C304" s="24">
        <v>0</v>
      </c>
      <c r="D304" s="24">
        <v>508593.53</v>
      </c>
      <c r="E304" s="24">
        <v>-508593.53</v>
      </c>
      <c r="F304" s="24">
        <v>0</v>
      </c>
    </row>
    <row r="305" spans="1:6" hidden="1" x14ac:dyDescent="0.35">
      <c r="A305" s="22">
        <v>22303101</v>
      </c>
      <c r="B305" s="23" t="s">
        <v>254</v>
      </c>
      <c r="C305" s="24">
        <v>0</v>
      </c>
      <c r="D305" s="24">
        <v>508593.53</v>
      </c>
      <c r="E305" s="24">
        <v>-508593.53</v>
      </c>
      <c r="F305" s="24">
        <v>0</v>
      </c>
    </row>
    <row r="306" spans="1:6" hidden="1" x14ac:dyDescent="0.35">
      <c r="A306" s="22">
        <v>23</v>
      </c>
      <c r="B306" s="23" t="s">
        <v>260</v>
      </c>
      <c r="C306" s="24">
        <v>-1414145.71</v>
      </c>
      <c r="D306" s="24">
        <v>965954.52</v>
      </c>
      <c r="E306" s="24">
        <v>-1351769.7</v>
      </c>
      <c r="F306" s="24">
        <v>-1799960.89</v>
      </c>
    </row>
    <row r="307" spans="1:6" hidden="1" x14ac:dyDescent="0.35">
      <c r="A307" s="22">
        <v>231</v>
      </c>
      <c r="B307" s="23" t="s">
        <v>261</v>
      </c>
      <c r="C307" s="24">
        <v>-1004950.77</v>
      </c>
      <c r="D307" s="24">
        <v>134047.4</v>
      </c>
      <c r="E307" s="24">
        <v>-317082.37</v>
      </c>
      <c r="F307" s="24">
        <v>-1187985.74</v>
      </c>
    </row>
    <row r="308" spans="1:6" hidden="1" x14ac:dyDescent="0.35">
      <c r="A308" s="22">
        <v>23101</v>
      </c>
      <c r="B308" s="23" t="s">
        <v>262</v>
      </c>
      <c r="C308" s="24">
        <v>-929199.35</v>
      </c>
      <c r="D308" s="24">
        <v>57934.09</v>
      </c>
      <c r="E308" s="24">
        <v>-241460.65</v>
      </c>
      <c r="F308" s="24">
        <v>-1112725.9099999999</v>
      </c>
    </row>
    <row r="309" spans="1:6" hidden="1" x14ac:dyDescent="0.35">
      <c r="A309" s="22">
        <v>231011</v>
      </c>
      <c r="B309" s="23" t="s">
        <v>263</v>
      </c>
      <c r="C309" s="24">
        <v>-929199.35</v>
      </c>
      <c r="D309" s="24">
        <v>57934.09</v>
      </c>
      <c r="E309" s="24">
        <v>-241460.65</v>
      </c>
      <c r="F309" s="24">
        <v>-1112725.9099999999</v>
      </c>
    </row>
    <row r="310" spans="1:6" hidden="1" x14ac:dyDescent="0.35">
      <c r="A310" s="22">
        <v>23101101</v>
      </c>
      <c r="B310" s="23" t="s">
        <v>262</v>
      </c>
      <c r="C310" s="24">
        <v>-780689.9</v>
      </c>
      <c r="D310" s="24">
        <v>57934.09</v>
      </c>
      <c r="E310" s="24">
        <v>-241460.65</v>
      </c>
      <c r="F310" s="24">
        <v>-964216.46</v>
      </c>
    </row>
    <row r="311" spans="1:6" hidden="1" x14ac:dyDescent="0.35">
      <c r="A311" s="22">
        <v>23101102</v>
      </c>
      <c r="B311" s="23" t="s">
        <v>626</v>
      </c>
      <c r="C311" s="24">
        <v>-148509.45000000001</v>
      </c>
      <c r="D311" s="24">
        <v>0</v>
      </c>
      <c r="E311" s="24">
        <v>0</v>
      </c>
      <c r="F311" s="24">
        <v>-148509.45000000001</v>
      </c>
    </row>
    <row r="312" spans="1:6" hidden="1" x14ac:dyDescent="0.35">
      <c r="A312" s="22">
        <v>23103</v>
      </c>
      <c r="B312" s="23" t="s">
        <v>264</v>
      </c>
      <c r="C312" s="24">
        <v>-27931.89</v>
      </c>
      <c r="D312" s="24">
        <v>27931.88</v>
      </c>
      <c r="E312" s="24">
        <v>-27423.64</v>
      </c>
      <c r="F312" s="24">
        <v>-27423.65</v>
      </c>
    </row>
    <row r="313" spans="1:6" hidden="1" x14ac:dyDescent="0.35">
      <c r="A313" s="22">
        <v>231031</v>
      </c>
      <c r="B313" s="23" t="s">
        <v>265</v>
      </c>
      <c r="C313" s="24">
        <v>-27931.89</v>
      </c>
      <c r="D313" s="24">
        <v>27931.88</v>
      </c>
      <c r="E313" s="24">
        <v>-27423.64</v>
      </c>
      <c r="F313" s="24">
        <v>-27423.65</v>
      </c>
    </row>
    <row r="314" spans="1:6" hidden="1" x14ac:dyDescent="0.35">
      <c r="A314" s="22">
        <v>23103101</v>
      </c>
      <c r="B314" s="23" t="s">
        <v>264</v>
      </c>
      <c r="C314" s="24">
        <v>-27931.89</v>
      </c>
      <c r="D314" s="24">
        <v>27931.88</v>
      </c>
      <c r="E314" s="24">
        <v>-27423.64</v>
      </c>
      <c r="F314" s="24">
        <v>-27423.65</v>
      </c>
    </row>
    <row r="315" spans="1:6" hidden="1" x14ac:dyDescent="0.35">
      <c r="A315" s="22">
        <v>23104</v>
      </c>
      <c r="B315" s="23" t="s">
        <v>266</v>
      </c>
      <c r="C315" s="24">
        <v>-46497.78</v>
      </c>
      <c r="D315" s="24">
        <v>46859.68</v>
      </c>
      <c r="E315" s="24">
        <v>-46871.9</v>
      </c>
      <c r="F315" s="24">
        <v>-46510</v>
      </c>
    </row>
    <row r="316" spans="1:6" hidden="1" x14ac:dyDescent="0.35">
      <c r="A316" s="22">
        <v>231041</v>
      </c>
      <c r="B316" s="23" t="s">
        <v>267</v>
      </c>
      <c r="C316" s="24">
        <v>-46497.78</v>
      </c>
      <c r="D316" s="24">
        <v>46859.68</v>
      </c>
      <c r="E316" s="24">
        <v>-46871.9</v>
      </c>
      <c r="F316" s="24">
        <v>-46510</v>
      </c>
    </row>
    <row r="317" spans="1:6" hidden="1" x14ac:dyDescent="0.35">
      <c r="A317" s="22">
        <v>23104101</v>
      </c>
      <c r="B317" s="23" t="s">
        <v>266</v>
      </c>
      <c r="C317" s="24">
        <v>-46497.78</v>
      </c>
      <c r="D317" s="24">
        <v>46859.68</v>
      </c>
      <c r="E317" s="24">
        <v>-46871.9</v>
      </c>
      <c r="F317" s="24">
        <v>-46510</v>
      </c>
    </row>
    <row r="318" spans="1:6" hidden="1" x14ac:dyDescent="0.35">
      <c r="A318" s="22">
        <v>23106</v>
      </c>
      <c r="B318" s="23" t="s">
        <v>268</v>
      </c>
      <c r="C318" s="24">
        <v>-1321.75</v>
      </c>
      <c r="D318" s="24">
        <v>1321.75</v>
      </c>
      <c r="E318" s="24">
        <v>-1326.18</v>
      </c>
      <c r="F318" s="24">
        <v>-1326.18</v>
      </c>
    </row>
    <row r="319" spans="1:6" hidden="1" x14ac:dyDescent="0.35">
      <c r="A319" s="22">
        <v>231061</v>
      </c>
      <c r="B319" s="23" t="s">
        <v>269</v>
      </c>
      <c r="C319" s="24">
        <v>-1321.75</v>
      </c>
      <c r="D319" s="24">
        <v>1321.75</v>
      </c>
      <c r="E319" s="24">
        <v>-1326.18</v>
      </c>
      <c r="F319" s="24">
        <v>-1326.18</v>
      </c>
    </row>
    <row r="320" spans="1:6" hidden="1" x14ac:dyDescent="0.35">
      <c r="A320" s="22">
        <v>23106101</v>
      </c>
      <c r="B320" s="23" t="s">
        <v>268</v>
      </c>
      <c r="C320" s="24">
        <v>-1321.75</v>
      </c>
      <c r="D320" s="24">
        <v>1321.75</v>
      </c>
      <c r="E320" s="24">
        <v>-1326.18</v>
      </c>
      <c r="F320" s="24">
        <v>-1326.18</v>
      </c>
    </row>
    <row r="321" spans="1:6" hidden="1" x14ac:dyDescent="0.35">
      <c r="A321" s="22">
        <v>232</v>
      </c>
      <c r="B321" s="23" t="s">
        <v>271</v>
      </c>
      <c r="C321" s="24">
        <v>-409194.94</v>
      </c>
      <c r="D321" s="24">
        <v>831907.12</v>
      </c>
      <c r="E321" s="24">
        <v>-1034687.33</v>
      </c>
      <c r="F321" s="24">
        <v>-611975.15</v>
      </c>
    </row>
    <row r="322" spans="1:6" hidden="1" x14ac:dyDescent="0.35">
      <c r="A322" s="22">
        <v>23201</v>
      </c>
      <c r="B322" s="23" t="s">
        <v>53</v>
      </c>
      <c r="C322" s="24">
        <v>-274759.62</v>
      </c>
      <c r="D322" s="24">
        <v>663533.1</v>
      </c>
      <c r="E322" s="24">
        <v>-878678.34</v>
      </c>
      <c r="F322" s="24">
        <v>-489904.86</v>
      </c>
    </row>
    <row r="323" spans="1:6" hidden="1" x14ac:dyDescent="0.35">
      <c r="A323" s="22">
        <v>232011</v>
      </c>
      <c r="B323" s="23" t="s">
        <v>272</v>
      </c>
      <c r="C323" s="24">
        <v>-274759.62</v>
      </c>
      <c r="D323" s="24">
        <v>663533.1</v>
      </c>
      <c r="E323" s="24">
        <v>-878678.34</v>
      </c>
      <c r="F323" s="24">
        <v>-489904.86</v>
      </c>
    </row>
    <row r="324" spans="1:6" hidden="1" x14ac:dyDescent="0.35">
      <c r="A324" s="22">
        <v>23201101</v>
      </c>
      <c r="B324" s="23" t="s">
        <v>273</v>
      </c>
      <c r="C324" s="24">
        <v>-229198.43</v>
      </c>
      <c r="D324" s="24">
        <v>229198.43</v>
      </c>
      <c r="E324" s="24">
        <v>-126031.97</v>
      </c>
      <c r="F324" s="24">
        <v>-126031.97</v>
      </c>
    </row>
    <row r="325" spans="1:6" hidden="1" x14ac:dyDescent="0.35">
      <c r="A325" s="22">
        <v>23201102</v>
      </c>
      <c r="B325" s="23" t="s">
        <v>684</v>
      </c>
      <c r="C325" s="24">
        <v>0</v>
      </c>
      <c r="D325" s="24">
        <v>29756.47</v>
      </c>
      <c r="E325" s="24">
        <v>-370363.63</v>
      </c>
      <c r="F325" s="24">
        <v>-340607.16</v>
      </c>
    </row>
    <row r="326" spans="1:6" hidden="1" x14ac:dyDescent="0.35">
      <c r="A326" s="22">
        <v>23201103</v>
      </c>
      <c r="B326" s="23" t="s">
        <v>274</v>
      </c>
      <c r="C326" s="24">
        <v>-45561.19</v>
      </c>
      <c r="D326" s="24">
        <v>404578.2</v>
      </c>
      <c r="E326" s="24">
        <v>-382282.74</v>
      </c>
      <c r="F326" s="24">
        <v>-23265.73</v>
      </c>
    </row>
    <row r="327" spans="1:6" hidden="1" x14ac:dyDescent="0.35">
      <c r="A327" s="22">
        <v>23202</v>
      </c>
      <c r="B327" s="23" t="s">
        <v>264</v>
      </c>
      <c r="C327" s="24">
        <v>-9858.2199999999993</v>
      </c>
      <c r="D327" s="24">
        <v>9858.2199999999993</v>
      </c>
      <c r="E327" s="24">
        <v>-9663.92</v>
      </c>
      <c r="F327" s="24">
        <v>-9663.92</v>
      </c>
    </row>
    <row r="328" spans="1:6" hidden="1" x14ac:dyDescent="0.35">
      <c r="A328" s="22">
        <v>232021</v>
      </c>
      <c r="B328" s="23" t="s">
        <v>265</v>
      </c>
      <c r="C328" s="24">
        <v>-9858.2199999999993</v>
      </c>
      <c r="D328" s="24">
        <v>9858.2199999999993</v>
      </c>
      <c r="E328" s="24">
        <v>-9663.92</v>
      </c>
      <c r="F328" s="24">
        <v>-9663.92</v>
      </c>
    </row>
    <row r="329" spans="1:6" hidden="1" x14ac:dyDescent="0.35">
      <c r="A329" s="22">
        <v>23202101</v>
      </c>
      <c r="B329" s="23" t="s">
        <v>264</v>
      </c>
      <c r="C329" s="24">
        <v>-9858.2199999999993</v>
      </c>
      <c r="D329" s="24">
        <v>9858.2199999999993</v>
      </c>
      <c r="E329" s="24">
        <v>-9663.92</v>
      </c>
      <c r="F329" s="24">
        <v>-9663.92</v>
      </c>
    </row>
    <row r="330" spans="1:6" hidden="1" x14ac:dyDescent="0.35">
      <c r="A330" s="22">
        <v>23203</v>
      </c>
      <c r="B330" s="23" t="s">
        <v>266</v>
      </c>
      <c r="C330" s="24">
        <v>-43928.01</v>
      </c>
      <c r="D330" s="24">
        <v>43928.01</v>
      </c>
      <c r="E330" s="24">
        <v>-43518.74</v>
      </c>
      <c r="F330" s="24">
        <v>-43518.74</v>
      </c>
    </row>
    <row r="331" spans="1:6" hidden="1" x14ac:dyDescent="0.35">
      <c r="A331" s="22">
        <v>232031</v>
      </c>
      <c r="B331" s="23" t="s">
        <v>267</v>
      </c>
      <c r="C331" s="24">
        <v>-43928.01</v>
      </c>
      <c r="D331" s="24">
        <v>43928.01</v>
      </c>
      <c r="E331" s="24">
        <v>-43518.74</v>
      </c>
      <c r="F331" s="24">
        <v>-43518.74</v>
      </c>
    </row>
    <row r="332" spans="1:6" hidden="1" x14ac:dyDescent="0.35">
      <c r="A332" s="22">
        <v>23203101</v>
      </c>
      <c r="B332" s="23" t="s">
        <v>266</v>
      </c>
      <c r="C332" s="24">
        <v>-43928.01</v>
      </c>
      <c r="D332" s="24">
        <v>43928.01</v>
      </c>
      <c r="E332" s="24">
        <v>-43518.74</v>
      </c>
      <c r="F332" s="24">
        <v>-43518.74</v>
      </c>
    </row>
    <row r="333" spans="1:6" hidden="1" x14ac:dyDescent="0.35">
      <c r="A333" s="22">
        <v>23204</v>
      </c>
      <c r="B333" s="23" t="s">
        <v>275</v>
      </c>
      <c r="C333" s="24">
        <v>-1347.99</v>
      </c>
      <c r="D333" s="24">
        <v>1296.54</v>
      </c>
      <c r="E333" s="24">
        <v>0</v>
      </c>
      <c r="F333" s="24">
        <v>-51.45</v>
      </c>
    </row>
    <row r="334" spans="1:6" hidden="1" x14ac:dyDescent="0.35">
      <c r="A334" s="22">
        <v>232041</v>
      </c>
      <c r="B334" s="23" t="s">
        <v>276</v>
      </c>
      <c r="C334" s="24">
        <v>-1347.99</v>
      </c>
      <c r="D334" s="24">
        <v>1296.54</v>
      </c>
      <c r="E334" s="24">
        <v>0</v>
      </c>
      <c r="F334" s="24">
        <v>-51.45</v>
      </c>
    </row>
    <row r="335" spans="1:6" hidden="1" x14ac:dyDescent="0.35">
      <c r="A335" s="22">
        <v>23204101</v>
      </c>
      <c r="B335" s="23" t="s">
        <v>275</v>
      </c>
      <c r="C335" s="24">
        <v>-1347.99</v>
      </c>
      <c r="D335" s="24">
        <v>1296.54</v>
      </c>
      <c r="E335" s="24">
        <v>0</v>
      </c>
      <c r="F335" s="24">
        <v>-51.45</v>
      </c>
    </row>
    <row r="336" spans="1:6" hidden="1" x14ac:dyDescent="0.35">
      <c r="A336" s="22">
        <v>23205</v>
      </c>
      <c r="B336" s="23" t="s">
        <v>277</v>
      </c>
      <c r="C336" s="24">
        <v>-54299.55</v>
      </c>
      <c r="D336" s="24">
        <v>88139.06</v>
      </c>
      <c r="E336" s="24">
        <v>-88792.73</v>
      </c>
      <c r="F336" s="24">
        <v>-54953.22</v>
      </c>
    </row>
    <row r="337" spans="1:6" hidden="1" x14ac:dyDescent="0.35">
      <c r="A337" s="22">
        <v>232051</v>
      </c>
      <c r="B337" s="23" t="s">
        <v>278</v>
      </c>
      <c r="C337" s="24">
        <v>-54299.55</v>
      </c>
      <c r="D337" s="24">
        <v>88139.06</v>
      </c>
      <c r="E337" s="24">
        <v>-88792.73</v>
      </c>
      <c r="F337" s="24">
        <v>-54953.22</v>
      </c>
    </row>
    <row r="338" spans="1:6" hidden="1" x14ac:dyDescent="0.35">
      <c r="A338" s="22">
        <v>23205101</v>
      </c>
      <c r="B338" s="23" t="s">
        <v>279</v>
      </c>
      <c r="C338" s="24">
        <v>-90</v>
      </c>
      <c r="D338" s="24">
        <v>68026.64</v>
      </c>
      <c r="E338" s="24">
        <v>-67936.639999999999</v>
      </c>
      <c r="F338" s="24">
        <v>0</v>
      </c>
    </row>
    <row r="339" spans="1:6" hidden="1" x14ac:dyDescent="0.35">
      <c r="A339" s="22">
        <v>23205102</v>
      </c>
      <c r="B339" s="23" t="s">
        <v>280</v>
      </c>
      <c r="C339" s="24">
        <v>0</v>
      </c>
      <c r="D339" s="24">
        <v>9660.82</v>
      </c>
      <c r="E339" s="24">
        <v>-9660.82</v>
      </c>
      <c r="F339" s="24">
        <v>0</v>
      </c>
    </row>
    <row r="340" spans="1:6" hidden="1" x14ac:dyDescent="0.35">
      <c r="A340" s="22">
        <v>23205103</v>
      </c>
      <c r="B340" s="23" t="s">
        <v>281</v>
      </c>
      <c r="C340" s="24">
        <v>0</v>
      </c>
      <c r="D340" s="24">
        <v>1850</v>
      </c>
      <c r="E340" s="24">
        <v>-1850</v>
      </c>
      <c r="F340" s="24">
        <v>0</v>
      </c>
    </row>
    <row r="341" spans="1:6" hidden="1" x14ac:dyDescent="0.35">
      <c r="A341" s="22">
        <v>23205104</v>
      </c>
      <c r="B341" s="23" t="s">
        <v>282</v>
      </c>
      <c r="C341" s="24">
        <v>-54181.81</v>
      </c>
      <c r="D341" s="24">
        <v>130.27000000000001</v>
      </c>
      <c r="E341" s="24">
        <v>-873.94</v>
      </c>
      <c r="F341" s="24">
        <v>-54925.48</v>
      </c>
    </row>
    <row r="342" spans="1:6" hidden="1" x14ac:dyDescent="0.35">
      <c r="A342" s="22">
        <v>23205105</v>
      </c>
      <c r="B342" s="23" t="s">
        <v>283</v>
      </c>
      <c r="C342" s="24">
        <v>0</v>
      </c>
      <c r="D342" s="24">
        <v>6020.82</v>
      </c>
      <c r="E342" s="24">
        <v>-6020.82</v>
      </c>
      <c r="F342" s="24">
        <v>0</v>
      </c>
    </row>
    <row r="343" spans="1:6" hidden="1" x14ac:dyDescent="0.35">
      <c r="A343" s="22">
        <v>23205199</v>
      </c>
      <c r="B343" s="23" t="s">
        <v>284</v>
      </c>
      <c r="C343" s="24">
        <v>-27.74</v>
      </c>
      <c r="D343" s="24">
        <v>2450.5100000000002</v>
      </c>
      <c r="E343" s="24">
        <v>-2450.5100000000002</v>
      </c>
      <c r="F343" s="24">
        <v>-27.74</v>
      </c>
    </row>
    <row r="344" spans="1:6" hidden="1" x14ac:dyDescent="0.35">
      <c r="A344" s="22">
        <v>23206</v>
      </c>
      <c r="B344" s="23" t="s">
        <v>285</v>
      </c>
      <c r="C344" s="24">
        <v>-25001.55</v>
      </c>
      <c r="D344" s="24">
        <v>25152.19</v>
      </c>
      <c r="E344" s="24">
        <v>-14033.6</v>
      </c>
      <c r="F344" s="24">
        <v>-13882.96</v>
      </c>
    </row>
    <row r="345" spans="1:6" hidden="1" x14ac:dyDescent="0.35">
      <c r="A345" s="22">
        <v>232061</v>
      </c>
      <c r="B345" s="23" t="s">
        <v>286</v>
      </c>
      <c r="C345" s="24">
        <v>-25001.55</v>
      </c>
      <c r="D345" s="24">
        <v>25152.19</v>
      </c>
      <c r="E345" s="24">
        <v>-14033.6</v>
      </c>
      <c r="F345" s="24">
        <v>-13882.96</v>
      </c>
    </row>
    <row r="346" spans="1:6" hidden="1" x14ac:dyDescent="0.35">
      <c r="A346" s="22">
        <v>23206101</v>
      </c>
      <c r="B346" s="23" t="s">
        <v>285</v>
      </c>
      <c r="C346" s="24">
        <v>-4060.54</v>
      </c>
      <c r="D346" s="24">
        <v>4064.28</v>
      </c>
      <c r="E346" s="24">
        <v>-4069.38</v>
      </c>
      <c r="F346" s="24">
        <v>-4065.64</v>
      </c>
    </row>
    <row r="347" spans="1:6" hidden="1" x14ac:dyDescent="0.35">
      <c r="A347" s="22">
        <v>23206102</v>
      </c>
      <c r="B347" s="23" t="s">
        <v>287</v>
      </c>
      <c r="C347" s="24">
        <v>-20941.009999999998</v>
      </c>
      <c r="D347" s="24">
        <v>21087.91</v>
      </c>
      <c r="E347" s="24">
        <v>-9964.2199999999993</v>
      </c>
      <c r="F347" s="24">
        <v>-9817.32</v>
      </c>
    </row>
    <row r="348" spans="1:6" hidden="1" x14ac:dyDescent="0.35">
      <c r="A348" s="22">
        <v>25</v>
      </c>
      <c r="B348" s="23" t="s">
        <v>288</v>
      </c>
      <c r="C348" s="24">
        <v>-356104.6</v>
      </c>
      <c r="D348" s="24">
        <v>59282.91</v>
      </c>
      <c r="E348" s="24">
        <v>-182532.32</v>
      </c>
      <c r="F348" s="24">
        <v>-479354.01</v>
      </c>
    </row>
    <row r="349" spans="1:6" hidden="1" x14ac:dyDescent="0.35">
      <c r="A349" s="22">
        <v>251</v>
      </c>
      <c r="B349" s="23" t="s">
        <v>289</v>
      </c>
      <c r="C349" s="24">
        <v>-356104.6</v>
      </c>
      <c r="D349" s="24">
        <v>59282.91</v>
      </c>
      <c r="E349" s="24">
        <v>-182532.32</v>
      </c>
      <c r="F349" s="24">
        <v>-479354.01</v>
      </c>
    </row>
    <row r="350" spans="1:6" hidden="1" x14ac:dyDescent="0.35">
      <c r="A350" s="22">
        <v>25101</v>
      </c>
      <c r="B350" s="23" t="s">
        <v>289</v>
      </c>
      <c r="C350" s="24">
        <v>-356104.6</v>
      </c>
      <c r="D350" s="24">
        <v>59282.91</v>
      </c>
      <c r="E350" s="24">
        <v>-182532.32</v>
      </c>
      <c r="F350" s="24">
        <v>-479354.01</v>
      </c>
    </row>
    <row r="351" spans="1:6" hidden="1" x14ac:dyDescent="0.35">
      <c r="A351" s="22">
        <v>251011</v>
      </c>
      <c r="B351" s="23" t="s">
        <v>290</v>
      </c>
      <c r="C351" s="24">
        <v>-356104.6</v>
      </c>
      <c r="D351" s="24">
        <v>59282.91</v>
      </c>
      <c r="E351" s="24">
        <v>-182532.32</v>
      </c>
      <c r="F351" s="24">
        <v>-479354.01</v>
      </c>
    </row>
    <row r="352" spans="1:6" hidden="1" x14ac:dyDescent="0.35">
      <c r="A352" s="22">
        <v>25101101</v>
      </c>
      <c r="B352" s="23" t="s">
        <v>291</v>
      </c>
      <c r="C352" s="24">
        <v>-117050.78</v>
      </c>
      <c r="D352" s="24">
        <v>0</v>
      </c>
      <c r="E352" s="24">
        <v>-118877.1</v>
      </c>
      <c r="F352" s="24">
        <v>-235927.88</v>
      </c>
    </row>
    <row r="353" spans="1:6" hidden="1" x14ac:dyDescent="0.35">
      <c r="A353" s="22">
        <v>2510110102</v>
      </c>
      <c r="B353" s="23" t="s">
        <v>292</v>
      </c>
      <c r="C353" s="24">
        <v>-117050.78</v>
      </c>
      <c r="D353" s="24">
        <v>0</v>
      </c>
      <c r="E353" s="24">
        <v>-118877.1</v>
      </c>
      <c r="F353" s="24">
        <v>-235927.88</v>
      </c>
    </row>
    <row r="354" spans="1:6" hidden="1" x14ac:dyDescent="0.35">
      <c r="A354" s="22">
        <v>251011010201</v>
      </c>
      <c r="B354" s="23" t="s">
        <v>293</v>
      </c>
      <c r="C354" s="24">
        <v>-90448.56</v>
      </c>
      <c r="D354" s="24">
        <v>0</v>
      </c>
      <c r="E354" s="24">
        <v>-91050.92</v>
      </c>
      <c r="F354" s="24">
        <v>-181499.48</v>
      </c>
    </row>
    <row r="355" spans="1:6" hidden="1" x14ac:dyDescent="0.35">
      <c r="A355" s="22">
        <v>251011010202</v>
      </c>
      <c r="B355" s="23" t="s">
        <v>294</v>
      </c>
      <c r="C355" s="24">
        <v>-26602.22</v>
      </c>
      <c r="D355" s="24">
        <v>0</v>
      </c>
      <c r="E355" s="24">
        <v>-27826.18</v>
      </c>
      <c r="F355" s="24">
        <v>-54428.4</v>
      </c>
    </row>
    <row r="356" spans="1:6" hidden="1" x14ac:dyDescent="0.35">
      <c r="A356" s="22">
        <v>25101103</v>
      </c>
      <c r="B356" s="23" t="s">
        <v>295</v>
      </c>
      <c r="C356" s="24">
        <v>-178261.71</v>
      </c>
      <c r="D356" s="24">
        <v>58437.21</v>
      </c>
      <c r="E356" s="24">
        <v>-24071.86</v>
      </c>
      <c r="F356" s="24">
        <v>-143896.35999999999</v>
      </c>
    </row>
    <row r="357" spans="1:6" hidden="1" x14ac:dyDescent="0.35">
      <c r="A357" s="22">
        <v>2510110301</v>
      </c>
      <c r="B357" s="23" t="s">
        <v>293</v>
      </c>
      <c r="C357" s="24">
        <v>-144156.79999999999</v>
      </c>
      <c r="D357" s="24">
        <v>55157.42</v>
      </c>
      <c r="E357" s="24">
        <v>-18901.82</v>
      </c>
      <c r="F357" s="24">
        <v>-107901.2</v>
      </c>
    </row>
    <row r="358" spans="1:6" hidden="1" x14ac:dyDescent="0.35">
      <c r="A358" s="22">
        <v>2510110302</v>
      </c>
      <c r="B358" s="23" t="s">
        <v>294</v>
      </c>
      <c r="C358" s="24">
        <v>-34104.910000000003</v>
      </c>
      <c r="D358" s="24">
        <v>3279.79</v>
      </c>
      <c r="E358" s="24">
        <v>-5170.04</v>
      </c>
      <c r="F358" s="24">
        <v>-35995.160000000003</v>
      </c>
    </row>
    <row r="359" spans="1:6" hidden="1" x14ac:dyDescent="0.35">
      <c r="A359" s="22">
        <v>25101104</v>
      </c>
      <c r="B359" s="23" t="s">
        <v>296</v>
      </c>
      <c r="C359" s="24">
        <v>-39583.360000000001</v>
      </c>
      <c r="D359" s="24">
        <v>0</v>
      </c>
      <c r="E359" s="24">
        <v>-39583.360000000001</v>
      </c>
      <c r="F359" s="24">
        <v>-79166.720000000001</v>
      </c>
    </row>
    <row r="360" spans="1:6" hidden="1" x14ac:dyDescent="0.35">
      <c r="A360" s="22">
        <v>25101105</v>
      </c>
      <c r="B360" s="23" t="s">
        <v>297</v>
      </c>
      <c r="C360" s="24">
        <v>-21208.75</v>
      </c>
      <c r="D360" s="24">
        <v>845.7</v>
      </c>
      <c r="E360" s="24">
        <v>0</v>
      </c>
      <c r="F360" s="24">
        <v>-20363.05</v>
      </c>
    </row>
    <row r="361" spans="1:6" hidden="1" x14ac:dyDescent="0.35">
      <c r="A361" s="22">
        <v>3</v>
      </c>
      <c r="B361" s="23" t="s">
        <v>23</v>
      </c>
      <c r="C361" s="24">
        <v>-21125129.300000001</v>
      </c>
      <c r="D361" s="24">
        <v>7584526</v>
      </c>
      <c r="E361" s="24">
        <v>-433978.61</v>
      </c>
      <c r="F361" s="24">
        <v>-13974581.91</v>
      </c>
    </row>
    <row r="362" spans="1:6" hidden="1" x14ac:dyDescent="0.35">
      <c r="A362" s="22">
        <v>31</v>
      </c>
      <c r="B362" s="23" t="s">
        <v>300</v>
      </c>
      <c r="C362" s="24">
        <v>-10500000</v>
      </c>
      <c r="D362" s="24">
        <v>0</v>
      </c>
      <c r="E362" s="24">
        <v>0</v>
      </c>
      <c r="F362" s="24">
        <v>-10500000</v>
      </c>
    </row>
    <row r="363" spans="1:6" hidden="1" x14ac:dyDescent="0.35">
      <c r="A363" s="22">
        <v>311</v>
      </c>
      <c r="B363" s="23" t="s">
        <v>300</v>
      </c>
      <c r="C363" s="24">
        <v>-10500000</v>
      </c>
      <c r="D363" s="24">
        <v>0</v>
      </c>
      <c r="E363" s="24">
        <v>0</v>
      </c>
      <c r="F363" s="24">
        <v>-10500000</v>
      </c>
    </row>
    <row r="364" spans="1:6" hidden="1" x14ac:dyDescent="0.35">
      <c r="A364" s="22">
        <v>31101</v>
      </c>
      <c r="B364" s="23" t="s">
        <v>301</v>
      </c>
      <c r="C364" s="24">
        <v>-10500000</v>
      </c>
      <c r="D364" s="24">
        <v>0</v>
      </c>
      <c r="E364" s="24">
        <v>0</v>
      </c>
      <c r="F364" s="24">
        <v>-10500000</v>
      </c>
    </row>
    <row r="365" spans="1:6" hidden="1" x14ac:dyDescent="0.35">
      <c r="A365" s="22">
        <v>311011</v>
      </c>
      <c r="B365" s="23" t="s">
        <v>302</v>
      </c>
      <c r="C365" s="24">
        <v>-10500000</v>
      </c>
      <c r="D365" s="24">
        <v>0</v>
      </c>
      <c r="E365" s="24">
        <v>0</v>
      </c>
      <c r="F365" s="24">
        <v>-10500000</v>
      </c>
    </row>
    <row r="366" spans="1:6" hidden="1" x14ac:dyDescent="0.35">
      <c r="A366" s="22">
        <v>31101101</v>
      </c>
      <c r="B366" s="23" t="s">
        <v>301</v>
      </c>
      <c r="C366" s="24">
        <v>-10500000</v>
      </c>
      <c r="D366" s="24">
        <v>0</v>
      </c>
      <c r="E366" s="24">
        <v>0</v>
      </c>
      <c r="F366" s="24">
        <v>-10500000</v>
      </c>
    </row>
    <row r="367" spans="1:6" hidden="1" x14ac:dyDescent="0.35">
      <c r="A367" s="22">
        <v>33</v>
      </c>
      <c r="B367" s="23" t="s">
        <v>303</v>
      </c>
      <c r="C367" s="24">
        <v>-2100000</v>
      </c>
      <c r="D367" s="24">
        <v>0</v>
      </c>
      <c r="E367" s="24">
        <v>0</v>
      </c>
      <c r="F367" s="24">
        <v>-2100000</v>
      </c>
    </row>
    <row r="368" spans="1:6" hidden="1" x14ac:dyDescent="0.35">
      <c r="A368" s="22">
        <v>331</v>
      </c>
      <c r="B368" s="23" t="s">
        <v>304</v>
      </c>
      <c r="C368" s="24">
        <v>-2100000</v>
      </c>
      <c r="D368" s="24">
        <v>0</v>
      </c>
      <c r="E368" s="24">
        <v>0</v>
      </c>
      <c r="F368" s="24">
        <v>-2100000</v>
      </c>
    </row>
    <row r="369" spans="1:6" hidden="1" x14ac:dyDescent="0.35">
      <c r="A369" s="22">
        <v>33101</v>
      </c>
      <c r="B369" s="23" t="s">
        <v>304</v>
      </c>
      <c r="C369" s="24">
        <v>-2100000</v>
      </c>
      <c r="D369" s="24">
        <v>0</v>
      </c>
      <c r="E369" s="24">
        <v>0</v>
      </c>
      <c r="F369" s="24">
        <v>-2100000</v>
      </c>
    </row>
    <row r="370" spans="1:6" hidden="1" x14ac:dyDescent="0.35">
      <c r="A370" s="22">
        <v>331011</v>
      </c>
      <c r="B370" s="23" t="s">
        <v>305</v>
      </c>
      <c r="C370" s="24">
        <v>-2100000</v>
      </c>
      <c r="D370" s="24">
        <v>0</v>
      </c>
      <c r="E370" s="24">
        <v>0</v>
      </c>
      <c r="F370" s="24">
        <v>-2100000</v>
      </c>
    </row>
    <row r="371" spans="1:6" hidden="1" x14ac:dyDescent="0.35">
      <c r="A371" s="22">
        <v>33101101</v>
      </c>
      <c r="B371" s="23" t="s">
        <v>304</v>
      </c>
      <c r="C371" s="24">
        <v>-2100000</v>
      </c>
      <c r="D371" s="24">
        <v>0</v>
      </c>
      <c r="E371" s="24">
        <v>0</v>
      </c>
      <c r="F371" s="24">
        <v>-2100000</v>
      </c>
    </row>
    <row r="372" spans="1:6" hidden="1" x14ac:dyDescent="0.35">
      <c r="A372" s="22">
        <v>38</v>
      </c>
      <c r="B372" s="23" t="s">
        <v>671</v>
      </c>
      <c r="C372" s="24">
        <v>-7584526</v>
      </c>
      <c r="D372" s="24">
        <v>7584526</v>
      </c>
      <c r="E372" s="24">
        <v>0</v>
      </c>
      <c r="F372" s="24">
        <v>0</v>
      </c>
    </row>
    <row r="373" spans="1:6" hidden="1" x14ac:dyDescent="0.35">
      <c r="A373" s="22">
        <v>381</v>
      </c>
      <c r="B373" s="23" t="s">
        <v>672</v>
      </c>
      <c r="C373" s="24">
        <v>-7584526</v>
      </c>
      <c r="D373" s="24">
        <v>7584526</v>
      </c>
      <c r="E373" s="24">
        <v>0</v>
      </c>
      <c r="F373" s="24">
        <v>0</v>
      </c>
    </row>
    <row r="374" spans="1:6" hidden="1" x14ac:dyDescent="0.35">
      <c r="A374" s="22">
        <v>38101</v>
      </c>
      <c r="B374" s="23" t="s">
        <v>673</v>
      </c>
      <c r="C374" s="24">
        <v>-7584526</v>
      </c>
      <c r="D374" s="24">
        <v>7584526</v>
      </c>
      <c r="E374" s="24">
        <v>0</v>
      </c>
      <c r="F374" s="24">
        <v>0</v>
      </c>
    </row>
    <row r="375" spans="1:6" hidden="1" x14ac:dyDescent="0.35">
      <c r="A375" s="22">
        <v>381011</v>
      </c>
      <c r="B375" s="23" t="s">
        <v>674</v>
      </c>
      <c r="C375" s="24">
        <v>-7584526</v>
      </c>
      <c r="D375" s="24">
        <v>7584526</v>
      </c>
      <c r="E375" s="24">
        <v>0</v>
      </c>
      <c r="F375" s="24">
        <v>0</v>
      </c>
    </row>
    <row r="376" spans="1:6" hidden="1" x14ac:dyDescent="0.35">
      <c r="A376" s="22">
        <v>38101101</v>
      </c>
      <c r="B376" s="23" t="s">
        <v>673</v>
      </c>
      <c r="C376" s="24">
        <v>-7584526</v>
      </c>
      <c r="D376" s="24">
        <v>7584526</v>
      </c>
      <c r="E376" s="24">
        <v>0</v>
      </c>
      <c r="F376" s="24">
        <v>0</v>
      </c>
    </row>
    <row r="377" spans="1:6" hidden="1" x14ac:dyDescent="0.35">
      <c r="A377" s="22">
        <v>39</v>
      </c>
      <c r="B377" s="23" t="s">
        <v>306</v>
      </c>
      <c r="C377" s="24">
        <v>-940603.3</v>
      </c>
      <c r="D377" s="24">
        <v>0</v>
      </c>
      <c r="E377" s="24">
        <v>-433978.61</v>
      </c>
      <c r="F377" s="24">
        <v>-1374581.91</v>
      </c>
    </row>
    <row r="378" spans="1:6" hidden="1" x14ac:dyDescent="0.35">
      <c r="A378" s="22">
        <v>391</v>
      </c>
      <c r="B378" s="23" t="s">
        <v>307</v>
      </c>
      <c r="C378" s="24">
        <v>-940603.3</v>
      </c>
      <c r="D378" s="24">
        <v>0</v>
      </c>
      <c r="E378" s="24">
        <v>-433978.61</v>
      </c>
      <c r="F378" s="24">
        <v>-1374581.91</v>
      </c>
    </row>
    <row r="379" spans="1:6" hidden="1" x14ac:dyDescent="0.35">
      <c r="A379" s="22">
        <v>39101</v>
      </c>
      <c r="B379" s="23" t="s">
        <v>307</v>
      </c>
      <c r="C379" s="24">
        <v>-940603.3</v>
      </c>
      <c r="D379" s="24">
        <v>0</v>
      </c>
      <c r="E379" s="24">
        <v>-433978.61</v>
      </c>
      <c r="F379" s="24">
        <v>-1374581.91</v>
      </c>
    </row>
    <row r="380" spans="1:6" hidden="1" x14ac:dyDescent="0.35">
      <c r="A380" s="22">
        <v>391011</v>
      </c>
      <c r="B380" s="23" t="s">
        <v>308</v>
      </c>
      <c r="C380" s="24">
        <v>-940603.3</v>
      </c>
      <c r="D380" s="24">
        <v>0</v>
      </c>
      <c r="E380" s="24">
        <v>-433978.61</v>
      </c>
      <c r="F380" s="24">
        <v>-1374581.91</v>
      </c>
    </row>
    <row r="381" spans="1:6" hidden="1" x14ac:dyDescent="0.35">
      <c r="A381" s="22">
        <v>39101101</v>
      </c>
      <c r="B381" s="23" t="s">
        <v>307</v>
      </c>
      <c r="C381" s="24">
        <v>-940603.3</v>
      </c>
      <c r="D381" s="24">
        <v>0</v>
      </c>
      <c r="E381" s="24">
        <v>-433978.61</v>
      </c>
      <c r="F381" s="24">
        <v>-1374581.91</v>
      </c>
    </row>
    <row r="382" spans="1:6" x14ac:dyDescent="0.35">
      <c r="A382" s="22">
        <v>4</v>
      </c>
      <c r="B382" s="23" t="s">
        <v>309</v>
      </c>
      <c r="C382" s="24">
        <v>5535503.21</v>
      </c>
      <c r="D382" s="24">
        <v>5883822.1299999999</v>
      </c>
      <c r="E382" s="24">
        <v>-255368.84</v>
      </c>
      <c r="F382" s="24">
        <v>11163956.5</v>
      </c>
    </row>
    <row r="383" spans="1:6" x14ac:dyDescent="0.35">
      <c r="A383" s="22">
        <v>41</v>
      </c>
      <c r="B383" s="23" t="s">
        <v>35</v>
      </c>
      <c r="C383" s="24">
        <v>3430447.17</v>
      </c>
      <c r="D383" s="24">
        <v>3921515.01</v>
      </c>
      <c r="E383" s="24">
        <v>-61850.2</v>
      </c>
      <c r="F383" s="24">
        <v>7290111.9800000004</v>
      </c>
    </row>
    <row r="384" spans="1:6" hidden="1" x14ac:dyDescent="0.35">
      <c r="A384" s="22">
        <v>411</v>
      </c>
      <c r="B384" s="23" t="s">
        <v>310</v>
      </c>
      <c r="C384" s="24">
        <v>3430447.17</v>
      </c>
      <c r="D384" s="24">
        <v>3921515.01</v>
      </c>
      <c r="E384" s="24">
        <v>-61850.2</v>
      </c>
      <c r="F384" s="24">
        <v>7290111.9800000004</v>
      </c>
    </row>
    <row r="385" spans="1:6" hidden="1" x14ac:dyDescent="0.35">
      <c r="A385" s="22">
        <v>41101</v>
      </c>
      <c r="B385" s="23" t="s">
        <v>311</v>
      </c>
      <c r="C385" s="24">
        <v>3125070.63</v>
      </c>
      <c r="D385" s="24">
        <v>3531123.87</v>
      </c>
      <c r="E385" s="24">
        <v>0</v>
      </c>
      <c r="F385" s="24">
        <v>6656194.5</v>
      </c>
    </row>
    <row r="386" spans="1:6" hidden="1" x14ac:dyDescent="0.35">
      <c r="A386" s="22">
        <v>411011</v>
      </c>
      <c r="B386" s="23" t="s">
        <v>312</v>
      </c>
      <c r="C386" s="24">
        <v>3125070.63</v>
      </c>
      <c r="D386" s="24">
        <v>3531123.87</v>
      </c>
      <c r="E386" s="24">
        <v>0</v>
      </c>
      <c r="F386" s="24">
        <v>6656194.5</v>
      </c>
    </row>
    <row r="387" spans="1:6" hidden="1" x14ac:dyDescent="0.35">
      <c r="A387" s="22">
        <v>41101119</v>
      </c>
      <c r="B387" s="23" t="s">
        <v>117</v>
      </c>
      <c r="C387" s="24">
        <v>3123115.39</v>
      </c>
      <c r="D387" s="24">
        <v>3529369.12</v>
      </c>
      <c r="E387" s="24">
        <v>0</v>
      </c>
      <c r="F387" s="24">
        <v>6652484.5099999998</v>
      </c>
    </row>
    <row r="388" spans="1:6" hidden="1" x14ac:dyDescent="0.35">
      <c r="A388" s="22">
        <v>41101125</v>
      </c>
      <c r="B388" s="23" t="s">
        <v>232</v>
      </c>
      <c r="C388" s="24">
        <v>1955.24</v>
      </c>
      <c r="D388" s="24">
        <v>1754.75</v>
      </c>
      <c r="E388" s="24">
        <v>0</v>
      </c>
      <c r="F388" s="24">
        <v>3709.99</v>
      </c>
    </row>
    <row r="389" spans="1:6" hidden="1" x14ac:dyDescent="0.35">
      <c r="A389" s="22">
        <v>41102</v>
      </c>
      <c r="B389" s="23" t="s">
        <v>313</v>
      </c>
      <c r="C389" s="24">
        <v>41182.239999999998</v>
      </c>
      <c r="D389" s="24">
        <v>41960.05</v>
      </c>
      <c r="E389" s="24">
        <v>0</v>
      </c>
      <c r="F389" s="24">
        <v>83142.289999999994</v>
      </c>
    </row>
    <row r="390" spans="1:6" hidden="1" x14ac:dyDescent="0.35">
      <c r="A390" s="22">
        <v>411021</v>
      </c>
      <c r="B390" s="23" t="s">
        <v>314</v>
      </c>
      <c r="C390" s="24">
        <v>41182.239999999998</v>
      </c>
      <c r="D390" s="24">
        <v>41960.05</v>
      </c>
      <c r="E390" s="24">
        <v>0</v>
      </c>
      <c r="F390" s="24">
        <v>83142.289999999994</v>
      </c>
    </row>
    <row r="391" spans="1:6" hidden="1" x14ac:dyDescent="0.35">
      <c r="A391" s="22">
        <v>41102101</v>
      </c>
      <c r="B391" s="23" t="s">
        <v>315</v>
      </c>
      <c r="C391" s="24">
        <v>41182.239999999998</v>
      </c>
      <c r="D391" s="24">
        <v>41960.05</v>
      </c>
      <c r="E391" s="24">
        <v>0</v>
      </c>
      <c r="F391" s="24">
        <v>83142.289999999994</v>
      </c>
    </row>
    <row r="392" spans="1:6" hidden="1" x14ac:dyDescent="0.35">
      <c r="A392" s="22">
        <v>41103</v>
      </c>
      <c r="B392" s="23" t="s">
        <v>316</v>
      </c>
      <c r="C392" s="24">
        <v>128778.15</v>
      </c>
      <c r="D392" s="24">
        <v>124140.76</v>
      </c>
      <c r="E392" s="24">
        <v>0</v>
      </c>
      <c r="F392" s="24">
        <v>252918.91</v>
      </c>
    </row>
    <row r="393" spans="1:6" hidden="1" x14ac:dyDescent="0.35">
      <c r="A393" s="22">
        <v>411031</v>
      </c>
      <c r="B393" s="23" t="s">
        <v>317</v>
      </c>
      <c r="C393" s="24">
        <v>128778.15</v>
      </c>
      <c r="D393" s="24">
        <v>124140.76</v>
      </c>
      <c r="E393" s="24">
        <v>0</v>
      </c>
      <c r="F393" s="24">
        <v>252918.91</v>
      </c>
    </row>
    <row r="394" spans="1:6" hidden="1" x14ac:dyDescent="0.35">
      <c r="A394" s="22">
        <v>41103101</v>
      </c>
      <c r="B394" s="23" t="s">
        <v>318</v>
      </c>
      <c r="C394" s="24">
        <v>128778.15</v>
      </c>
      <c r="D394" s="24">
        <v>124140.76</v>
      </c>
      <c r="E394" s="24">
        <v>0</v>
      </c>
      <c r="F394" s="24">
        <v>252918.91</v>
      </c>
    </row>
    <row r="395" spans="1:6" hidden="1" x14ac:dyDescent="0.35">
      <c r="A395" s="22">
        <v>41104</v>
      </c>
      <c r="B395" s="23" t="s">
        <v>319</v>
      </c>
      <c r="C395" s="24">
        <v>64659.93</v>
      </c>
      <c r="D395" s="24">
        <v>66232.5</v>
      </c>
      <c r="E395" s="24">
        <v>0</v>
      </c>
      <c r="F395" s="24">
        <v>130892.43</v>
      </c>
    </row>
    <row r="396" spans="1:6" hidden="1" x14ac:dyDescent="0.35">
      <c r="A396" s="22">
        <v>411041</v>
      </c>
      <c r="B396" s="23" t="s">
        <v>320</v>
      </c>
      <c r="C396" s="24">
        <v>64659.93</v>
      </c>
      <c r="D396" s="24">
        <v>66232.5</v>
      </c>
      <c r="E396" s="24">
        <v>0</v>
      </c>
      <c r="F396" s="24">
        <v>130892.43</v>
      </c>
    </row>
    <row r="397" spans="1:6" hidden="1" x14ac:dyDescent="0.35">
      <c r="A397" s="22">
        <v>41104101</v>
      </c>
      <c r="B397" s="23" t="s">
        <v>291</v>
      </c>
      <c r="C397" s="24">
        <v>28336.45</v>
      </c>
      <c r="D397" s="24">
        <v>29560.48</v>
      </c>
      <c r="E397" s="24">
        <v>0</v>
      </c>
      <c r="F397" s="24">
        <v>57896.93</v>
      </c>
    </row>
    <row r="398" spans="1:6" hidden="1" x14ac:dyDescent="0.35">
      <c r="A398" s="22">
        <v>4110410102</v>
      </c>
      <c r="B398" s="23" t="s">
        <v>292</v>
      </c>
      <c r="C398" s="24">
        <v>28336.45</v>
      </c>
      <c r="D398" s="24">
        <v>29560.48</v>
      </c>
      <c r="E398" s="24">
        <v>0</v>
      </c>
      <c r="F398" s="24">
        <v>57896.93</v>
      </c>
    </row>
    <row r="399" spans="1:6" hidden="1" x14ac:dyDescent="0.35">
      <c r="A399" s="22">
        <v>411041010201</v>
      </c>
      <c r="B399" s="23" t="s">
        <v>322</v>
      </c>
      <c r="C399" s="24">
        <v>28336.45</v>
      </c>
      <c r="D399" s="24">
        <v>29560.48</v>
      </c>
      <c r="E399" s="24">
        <v>0</v>
      </c>
      <c r="F399" s="24">
        <v>57896.93</v>
      </c>
    </row>
    <row r="400" spans="1:6" hidden="1" x14ac:dyDescent="0.35">
      <c r="A400" s="22">
        <v>41104102</v>
      </c>
      <c r="B400" s="23" t="s">
        <v>295</v>
      </c>
      <c r="C400" s="24">
        <v>4955.8500000000004</v>
      </c>
      <c r="D400" s="24">
        <v>5170.04</v>
      </c>
      <c r="E400" s="24">
        <v>0</v>
      </c>
      <c r="F400" s="24">
        <v>10125.89</v>
      </c>
    </row>
    <row r="401" spans="1:6" hidden="1" x14ac:dyDescent="0.35">
      <c r="A401" s="22">
        <v>4110410201</v>
      </c>
      <c r="B401" s="23" t="s">
        <v>323</v>
      </c>
      <c r="C401" s="24">
        <v>4955.8500000000004</v>
      </c>
      <c r="D401" s="24">
        <v>5170.04</v>
      </c>
      <c r="E401" s="24">
        <v>0</v>
      </c>
      <c r="F401" s="24">
        <v>10125.89</v>
      </c>
    </row>
    <row r="402" spans="1:6" hidden="1" x14ac:dyDescent="0.35">
      <c r="A402" s="22">
        <v>41104104</v>
      </c>
      <c r="B402" s="23" t="s">
        <v>324</v>
      </c>
      <c r="C402" s="24">
        <v>14190.41</v>
      </c>
      <c r="D402" s="24">
        <v>13993.58</v>
      </c>
      <c r="E402" s="24">
        <v>0</v>
      </c>
      <c r="F402" s="24">
        <v>28183.99</v>
      </c>
    </row>
    <row r="403" spans="1:6" hidden="1" x14ac:dyDescent="0.35">
      <c r="A403" s="22">
        <v>4110410401</v>
      </c>
      <c r="B403" s="23" t="s">
        <v>325</v>
      </c>
      <c r="C403" s="24">
        <v>3603</v>
      </c>
      <c r="D403" s="24">
        <v>3635.47</v>
      </c>
      <c r="E403" s="24">
        <v>0</v>
      </c>
      <c r="F403" s="24">
        <v>7238.47</v>
      </c>
    </row>
    <row r="404" spans="1:6" hidden="1" x14ac:dyDescent="0.35">
      <c r="A404" s="22">
        <v>411041040101</v>
      </c>
      <c r="B404" s="23" t="s">
        <v>326</v>
      </c>
      <c r="C404" s="24">
        <v>3603</v>
      </c>
      <c r="D404" s="24">
        <v>3635.47</v>
      </c>
      <c r="E404" s="24">
        <v>0</v>
      </c>
      <c r="F404" s="24">
        <v>7238.47</v>
      </c>
    </row>
    <row r="405" spans="1:6" hidden="1" x14ac:dyDescent="0.35">
      <c r="A405" s="22">
        <v>4110410402</v>
      </c>
      <c r="B405" s="23" t="s">
        <v>327</v>
      </c>
      <c r="C405" s="24">
        <v>10107.01</v>
      </c>
      <c r="D405" s="24">
        <v>9873.3799999999992</v>
      </c>
      <c r="E405" s="24">
        <v>0</v>
      </c>
      <c r="F405" s="24">
        <v>19980.39</v>
      </c>
    </row>
    <row r="406" spans="1:6" hidden="1" x14ac:dyDescent="0.35">
      <c r="A406" s="22">
        <v>411041040201</v>
      </c>
      <c r="B406" s="23" t="s">
        <v>328</v>
      </c>
      <c r="C406" s="24">
        <v>10107.01</v>
      </c>
      <c r="D406" s="24">
        <v>9873.3799999999992</v>
      </c>
      <c r="E406" s="24">
        <v>0</v>
      </c>
      <c r="F406" s="24">
        <v>19980.39</v>
      </c>
    </row>
    <row r="407" spans="1:6" hidden="1" x14ac:dyDescent="0.35">
      <c r="A407" s="22">
        <v>4110410403</v>
      </c>
      <c r="B407" s="23" t="s">
        <v>329</v>
      </c>
      <c r="C407" s="24">
        <v>480.4</v>
      </c>
      <c r="D407" s="24">
        <v>484.73</v>
      </c>
      <c r="E407" s="24">
        <v>0</v>
      </c>
      <c r="F407" s="24">
        <v>965.13</v>
      </c>
    </row>
    <row r="408" spans="1:6" hidden="1" x14ac:dyDescent="0.35">
      <c r="A408" s="22">
        <v>411041040301</v>
      </c>
      <c r="B408" s="23" t="s">
        <v>330</v>
      </c>
      <c r="C408" s="24">
        <v>480.4</v>
      </c>
      <c r="D408" s="24">
        <v>484.73</v>
      </c>
      <c r="E408" s="24">
        <v>0</v>
      </c>
      <c r="F408" s="24">
        <v>965.13</v>
      </c>
    </row>
    <row r="409" spans="1:6" hidden="1" x14ac:dyDescent="0.35">
      <c r="A409" s="22">
        <v>41104105</v>
      </c>
      <c r="B409" s="23" t="s">
        <v>331</v>
      </c>
      <c r="C409" s="24">
        <v>5180.51</v>
      </c>
      <c r="D409" s="24">
        <v>5180.51</v>
      </c>
      <c r="E409" s="24">
        <v>0</v>
      </c>
      <c r="F409" s="24">
        <v>10361.02</v>
      </c>
    </row>
    <row r="410" spans="1:6" hidden="1" x14ac:dyDescent="0.35">
      <c r="A410" s="22">
        <v>4110410501</v>
      </c>
      <c r="B410" s="23" t="s">
        <v>332</v>
      </c>
      <c r="C410" s="24">
        <v>4293.76</v>
      </c>
      <c r="D410" s="24">
        <v>4293.76</v>
      </c>
      <c r="E410" s="24">
        <v>0</v>
      </c>
      <c r="F410" s="24">
        <v>8587.52</v>
      </c>
    </row>
    <row r="411" spans="1:6" hidden="1" x14ac:dyDescent="0.35">
      <c r="A411" s="22">
        <v>411041050112</v>
      </c>
      <c r="B411" s="23" t="s">
        <v>624</v>
      </c>
      <c r="C411" s="24">
        <v>4293.76</v>
      </c>
      <c r="D411" s="24">
        <v>4293.76</v>
      </c>
      <c r="E411" s="24">
        <v>0</v>
      </c>
      <c r="F411" s="24">
        <v>8587.52</v>
      </c>
    </row>
    <row r="412" spans="1:6" hidden="1" x14ac:dyDescent="0.35">
      <c r="A412" s="22">
        <v>4110410502</v>
      </c>
      <c r="B412" s="23" t="s">
        <v>333</v>
      </c>
      <c r="C412" s="24">
        <v>886.75</v>
      </c>
      <c r="D412" s="24">
        <v>886.75</v>
      </c>
      <c r="E412" s="24">
        <v>0</v>
      </c>
      <c r="F412" s="24">
        <v>1773.5</v>
      </c>
    </row>
    <row r="413" spans="1:6" hidden="1" x14ac:dyDescent="0.35">
      <c r="A413" s="22">
        <v>411041050212</v>
      </c>
      <c r="B413" s="23" t="s">
        <v>624</v>
      </c>
      <c r="C413" s="24">
        <v>886.75</v>
      </c>
      <c r="D413" s="24">
        <v>886.75</v>
      </c>
      <c r="E413" s="24">
        <v>0</v>
      </c>
      <c r="F413" s="24">
        <v>1773.5</v>
      </c>
    </row>
    <row r="414" spans="1:6" hidden="1" x14ac:dyDescent="0.35">
      <c r="A414" s="22">
        <v>41104107</v>
      </c>
      <c r="B414" s="23" t="s">
        <v>335</v>
      </c>
      <c r="C414" s="24">
        <v>11996.71</v>
      </c>
      <c r="D414" s="24">
        <v>12327.89</v>
      </c>
      <c r="E414" s="24">
        <v>0</v>
      </c>
      <c r="F414" s="24">
        <v>24324.6</v>
      </c>
    </row>
    <row r="415" spans="1:6" hidden="1" x14ac:dyDescent="0.35">
      <c r="A415" s="22">
        <v>4110410701</v>
      </c>
      <c r="B415" s="23" t="s">
        <v>334</v>
      </c>
      <c r="C415" s="24">
        <v>11996.71</v>
      </c>
      <c r="D415" s="24">
        <v>12327.89</v>
      </c>
      <c r="E415" s="24">
        <v>0</v>
      </c>
      <c r="F415" s="24">
        <v>24324.6</v>
      </c>
    </row>
    <row r="416" spans="1:6" hidden="1" x14ac:dyDescent="0.35">
      <c r="A416" s="22">
        <v>41105</v>
      </c>
      <c r="B416" s="23" t="s">
        <v>338</v>
      </c>
      <c r="C416" s="24">
        <v>2823.1</v>
      </c>
      <c r="D416" s="24">
        <v>8288.6299999999992</v>
      </c>
      <c r="E416" s="24">
        <v>0</v>
      </c>
      <c r="F416" s="24">
        <v>11111.73</v>
      </c>
    </row>
    <row r="417" spans="1:6" hidden="1" x14ac:dyDescent="0.35">
      <c r="A417" s="22">
        <v>411051</v>
      </c>
      <c r="B417" s="23" t="s">
        <v>339</v>
      </c>
      <c r="C417" s="24">
        <v>2823.1</v>
      </c>
      <c r="D417" s="24">
        <v>8288.6299999999992</v>
      </c>
      <c r="E417" s="24">
        <v>0</v>
      </c>
      <c r="F417" s="24">
        <v>11111.73</v>
      </c>
    </row>
    <row r="418" spans="1:6" hidden="1" x14ac:dyDescent="0.35">
      <c r="A418" s="22">
        <v>41105103</v>
      </c>
      <c r="B418" s="23" t="s">
        <v>340</v>
      </c>
      <c r="C418" s="24">
        <v>2823.1</v>
      </c>
      <c r="D418" s="24">
        <v>8288.6299999999992</v>
      </c>
      <c r="E418" s="24">
        <v>0</v>
      </c>
      <c r="F418" s="24">
        <v>11111.73</v>
      </c>
    </row>
    <row r="419" spans="1:6" hidden="1" x14ac:dyDescent="0.35">
      <c r="A419" s="22">
        <v>4110510305</v>
      </c>
      <c r="B419" s="23" t="s">
        <v>341</v>
      </c>
      <c r="C419" s="24">
        <v>2823.1</v>
      </c>
      <c r="D419" s="24">
        <v>8288.6299999999992</v>
      </c>
      <c r="E419" s="24">
        <v>0</v>
      </c>
      <c r="F419" s="24">
        <v>11111.73</v>
      </c>
    </row>
    <row r="420" spans="1:6" hidden="1" x14ac:dyDescent="0.35">
      <c r="A420" s="22">
        <v>41106</v>
      </c>
      <c r="B420" s="23" t="s">
        <v>342</v>
      </c>
      <c r="C420" s="24">
        <v>4111.2299999999996</v>
      </c>
      <c r="D420" s="24">
        <v>13252.49</v>
      </c>
      <c r="E420" s="24">
        <v>0</v>
      </c>
      <c r="F420" s="24">
        <v>17363.72</v>
      </c>
    </row>
    <row r="421" spans="1:6" hidden="1" x14ac:dyDescent="0.35">
      <c r="A421" s="22">
        <v>411061</v>
      </c>
      <c r="B421" s="23" t="s">
        <v>343</v>
      </c>
      <c r="C421" s="24">
        <v>4111.2299999999996</v>
      </c>
      <c r="D421" s="24">
        <v>13252.49</v>
      </c>
      <c r="E421" s="24">
        <v>0</v>
      </c>
      <c r="F421" s="24">
        <v>17363.72</v>
      </c>
    </row>
    <row r="422" spans="1:6" hidden="1" x14ac:dyDescent="0.35">
      <c r="A422" s="22">
        <v>41106105</v>
      </c>
      <c r="B422" s="23" t="s">
        <v>341</v>
      </c>
      <c r="C422" s="24">
        <v>4111.2299999999996</v>
      </c>
      <c r="D422" s="24">
        <v>13252.49</v>
      </c>
      <c r="E422" s="24">
        <v>0</v>
      </c>
      <c r="F422" s="24">
        <v>17363.72</v>
      </c>
    </row>
    <row r="423" spans="1:6" hidden="1" x14ac:dyDescent="0.35">
      <c r="A423" s="22">
        <v>41109</v>
      </c>
      <c r="B423" s="23" t="s">
        <v>344</v>
      </c>
      <c r="C423" s="24">
        <v>20900.41</v>
      </c>
      <c r="D423" s="24">
        <v>43886.68</v>
      </c>
      <c r="E423" s="24">
        <v>-22000</v>
      </c>
      <c r="F423" s="24">
        <v>42787.09</v>
      </c>
    </row>
    <row r="424" spans="1:6" hidden="1" x14ac:dyDescent="0.35">
      <c r="A424" s="22">
        <v>411091</v>
      </c>
      <c r="B424" s="23" t="s">
        <v>345</v>
      </c>
      <c r="C424" s="24">
        <v>20900.41</v>
      </c>
      <c r="D424" s="24">
        <v>43886.68</v>
      </c>
      <c r="E424" s="24">
        <v>-22000</v>
      </c>
      <c r="F424" s="24">
        <v>42787.09</v>
      </c>
    </row>
    <row r="425" spans="1:6" hidden="1" x14ac:dyDescent="0.35">
      <c r="A425" s="22">
        <v>41109101</v>
      </c>
      <c r="B425" s="23" t="s">
        <v>344</v>
      </c>
      <c r="C425" s="24">
        <v>20900.41</v>
      </c>
      <c r="D425" s="24">
        <v>43886.68</v>
      </c>
      <c r="E425" s="24">
        <v>-22000</v>
      </c>
      <c r="F425" s="24">
        <v>42787.09</v>
      </c>
    </row>
    <row r="426" spans="1:6" hidden="1" x14ac:dyDescent="0.35">
      <c r="A426" s="22">
        <v>41110</v>
      </c>
      <c r="B426" s="23" t="s">
        <v>346</v>
      </c>
      <c r="C426" s="24">
        <v>28770.73</v>
      </c>
      <c r="D426" s="24">
        <v>50164.14</v>
      </c>
      <c r="E426" s="24">
        <v>-29228.31</v>
      </c>
      <c r="F426" s="24">
        <v>49706.559999999998</v>
      </c>
    </row>
    <row r="427" spans="1:6" hidden="1" x14ac:dyDescent="0.35">
      <c r="A427" s="22">
        <v>411101</v>
      </c>
      <c r="B427" s="23" t="s">
        <v>347</v>
      </c>
      <c r="C427" s="24">
        <v>28770.73</v>
      </c>
      <c r="D427" s="24">
        <v>50164.14</v>
      </c>
      <c r="E427" s="24">
        <v>-29228.31</v>
      </c>
      <c r="F427" s="24">
        <v>49706.559999999998</v>
      </c>
    </row>
    <row r="428" spans="1:6" hidden="1" x14ac:dyDescent="0.35">
      <c r="A428" s="22">
        <v>41110103</v>
      </c>
      <c r="B428" s="23" t="s">
        <v>76</v>
      </c>
      <c r="C428" s="24">
        <v>7591.41</v>
      </c>
      <c r="D428" s="24">
        <v>15031.43</v>
      </c>
      <c r="E428" s="24">
        <v>-7939.44</v>
      </c>
      <c r="F428" s="24">
        <v>14683.4</v>
      </c>
    </row>
    <row r="429" spans="1:6" hidden="1" x14ac:dyDescent="0.35">
      <c r="A429" s="22">
        <v>41110104</v>
      </c>
      <c r="B429" s="23" t="s">
        <v>77</v>
      </c>
      <c r="C429" s="24">
        <v>4626.3999999999996</v>
      </c>
      <c r="D429" s="24">
        <v>8290.42</v>
      </c>
      <c r="E429" s="24">
        <v>-4403.8500000000004</v>
      </c>
      <c r="F429" s="24">
        <v>8512.9699999999993</v>
      </c>
    </row>
    <row r="430" spans="1:6" hidden="1" x14ac:dyDescent="0.35">
      <c r="A430" s="22">
        <v>41110107</v>
      </c>
      <c r="B430" s="23" t="s">
        <v>78</v>
      </c>
      <c r="C430" s="24">
        <v>4991.2</v>
      </c>
      <c r="D430" s="24">
        <v>9323.2000000000007</v>
      </c>
      <c r="E430" s="24">
        <v>-4979.55</v>
      </c>
      <c r="F430" s="24">
        <v>9334.85</v>
      </c>
    </row>
    <row r="431" spans="1:6" hidden="1" x14ac:dyDescent="0.35">
      <c r="A431" s="22">
        <v>41110108</v>
      </c>
      <c r="B431" s="23" t="s">
        <v>144</v>
      </c>
      <c r="C431" s="24">
        <v>2794.71</v>
      </c>
      <c r="D431" s="24">
        <v>5258.2</v>
      </c>
      <c r="E431" s="24">
        <v>-2781.78</v>
      </c>
      <c r="F431" s="24">
        <v>5271.13</v>
      </c>
    </row>
    <row r="432" spans="1:6" hidden="1" x14ac:dyDescent="0.35">
      <c r="A432" s="22">
        <v>41110109</v>
      </c>
      <c r="B432" s="23" t="s">
        <v>235</v>
      </c>
      <c r="C432" s="24">
        <v>46.33</v>
      </c>
      <c r="D432" s="24">
        <v>113</v>
      </c>
      <c r="E432" s="24">
        <v>-57.63</v>
      </c>
      <c r="F432" s="24">
        <v>101.7</v>
      </c>
    </row>
    <row r="433" spans="1:6" hidden="1" x14ac:dyDescent="0.35">
      <c r="A433" s="22">
        <v>41110110</v>
      </c>
      <c r="B433" s="23" t="s">
        <v>84</v>
      </c>
      <c r="C433" s="24">
        <v>335.61</v>
      </c>
      <c r="D433" s="24">
        <v>574.04</v>
      </c>
      <c r="E433" s="24">
        <v>-364.99</v>
      </c>
      <c r="F433" s="24">
        <v>544.66</v>
      </c>
    </row>
    <row r="434" spans="1:6" hidden="1" x14ac:dyDescent="0.35">
      <c r="A434" s="22">
        <v>41110112</v>
      </c>
      <c r="B434" s="23" t="s">
        <v>85</v>
      </c>
      <c r="C434" s="24">
        <v>477.32</v>
      </c>
      <c r="D434" s="24">
        <v>756.76</v>
      </c>
      <c r="E434" s="24">
        <v>-432.68</v>
      </c>
      <c r="F434" s="24">
        <v>801.4</v>
      </c>
    </row>
    <row r="435" spans="1:6" hidden="1" x14ac:dyDescent="0.35">
      <c r="A435" s="22">
        <v>41110118</v>
      </c>
      <c r="B435" s="23" t="s">
        <v>236</v>
      </c>
      <c r="C435" s="24">
        <v>410.42</v>
      </c>
      <c r="D435" s="24">
        <v>569.52</v>
      </c>
      <c r="E435" s="24">
        <v>-412.45</v>
      </c>
      <c r="F435" s="24">
        <v>567.49</v>
      </c>
    </row>
    <row r="436" spans="1:6" hidden="1" x14ac:dyDescent="0.35">
      <c r="A436" s="22">
        <v>41110120</v>
      </c>
      <c r="B436" s="23" t="s">
        <v>237</v>
      </c>
      <c r="C436" s="24">
        <v>2254.48</v>
      </c>
      <c r="D436" s="24">
        <v>4617.2</v>
      </c>
      <c r="E436" s="24">
        <v>-2394.15</v>
      </c>
      <c r="F436" s="24">
        <v>4477.53</v>
      </c>
    </row>
    <row r="437" spans="1:6" hidden="1" x14ac:dyDescent="0.35">
      <c r="A437" s="22">
        <v>41110127</v>
      </c>
      <c r="B437" s="23" t="s">
        <v>145</v>
      </c>
      <c r="C437" s="24">
        <v>4726.4399999999996</v>
      </c>
      <c r="D437" s="24">
        <v>4806.59</v>
      </c>
      <c r="E437" s="24">
        <v>-4967.7</v>
      </c>
      <c r="F437" s="24">
        <v>4565.33</v>
      </c>
    </row>
    <row r="438" spans="1:6" hidden="1" x14ac:dyDescent="0.35">
      <c r="A438" s="22">
        <v>41110131</v>
      </c>
      <c r="B438" s="23" t="s">
        <v>90</v>
      </c>
      <c r="C438" s="24">
        <v>400.02</v>
      </c>
      <c r="D438" s="24">
        <v>587.6</v>
      </c>
      <c r="E438" s="24">
        <v>-352.56</v>
      </c>
      <c r="F438" s="24">
        <v>635.05999999999995</v>
      </c>
    </row>
    <row r="439" spans="1:6" hidden="1" x14ac:dyDescent="0.35">
      <c r="A439" s="22">
        <v>41110132</v>
      </c>
      <c r="B439" s="23" t="s">
        <v>238</v>
      </c>
      <c r="C439" s="24">
        <v>116.39</v>
      </c>
      <c r="D439" s="24">
        <v>236.18</v>
      </c>
      <c r="E439" s="24">
        <v>-141.53</v>
      </c>
      <c r="F439" s="24">
        <v>211.04</v>
      </c>
    </row>
    <row r="440" spans="1:6" hidden="1" x14ac:dyDescent="0.35">
      <c r="A440" s="22">
        <v>41113</v>
      </c>
      <c r="B440" s="23" t="s">
        <v>348</v>
      </c>
      <c r="C440" s="24">
        <v>1820.43</v>
      </c>
      <c r="D440" s="24">
        <v>4336.3999999999996</v>
      </c>
      <c r="E440" s="24">
        <v>0</v>
      </c>
      <c r="F440" s="24">
        <v>6156.83</v>
      </c>
    </row>
    <row r="441" spans="1:6" hidden="1" x14ac:dyDescent="0.35">
      <c r="A441" s="22">
        <v>411131</v>
      </c>
      <c r="B441" s="23" t="s">
        <v>348</v>
      </c>
      <c r="C441" s="24">
        <v>1820.43</v>
      </c>
      <c r="D441" s="24">
        <v>4336.3999999999996</v>
      </c>
      <c r="E441" s="24">
        <v>0</v>
      </c>
      <c r="F441" s="24">
        <v>6156.83</v>
      </c>
    </row>
    <row r="442" spans="1:6" hidden="1" x14ac:dyDescent="0.35">
      <c r="A442" s="22">
        <v>41113101</v>
      </c>
      <c r="B442" s="23" t="s">
        <v>349</v>
      </c>
      <c r="C442" s="24">
        <v>1405.84</v>
      </c>
      <c r="D442" s="24">
        <v>1445.92</v>
      </c>
      <c r="E442" s="24">
        <v>0</v>
      </c>
      <c r="F442" s="24">
        <v>2851.76</v>
      </c>
    </row>
    <row r="443" spans="1:6" hidden="1" x14ac:dyDescent="0.35">
      <c r="A443" s="22">
        <v>41113102</v>
      </c>
      <c r="B443" s="23" t="s">
        <v>350</v>
      </c>
      <c r="C443" s="24">
        <v>309.86</v>
      </c>
      <c r="D443" s="24">
        <v>2338.84</v>
      </c>
      <c r="E443" s="24">
        <v>0</v>
      </c>
      <c r="F443" s="24">
        <v>2648.7</v>
      </c>
    </row>
    <row r="444" spans="1:6" hidden="1" x14ac:dyDescent="0.35">
      <c r="A444" s="22">
        <v>41113103</v>
      </c>
      <c r="B444" s="23" t="s">
        <v>351</v>
      </c>
      <c r="C444" s="24">
        <v>104.73</v>
      </c>
      <c r="D444" s="24">
        <v>551.64</v>
      </c>
      <c r="E444" s="24">
        <v>0</v>
      </c>
      <c r="F444" s="24">
        <v>656.37</v>
      </c>
    </row>
    <row r="445" spans="1:6" hidden="1" x14ac:dyDescent="0.35">
      <c r="A445" s="22">
        <v>41119</v>
      </c>
      <c r="B445" s="23" t="s">
        <v>352</v>
      </c>
      <c r="C445" s="24">
        <v>792</v>
      </c>
      <c r="D445" s="24">
        <v>2330.46</v>
      </c>
      <c r="E445" s="24">
        <v>-1676.4</v>
      </c>
      <c r="F445" s="24">
        <v>1446.06</v>
      </c>
    </row>
    <row r="446" spans="1:6" hidden="1" x14ac:dyDescent="0.35">
      <c r="A446" s="22">
        <v>411191</v>
      </c>
      <c r="B446" s="23" t="s">
        <v>353</v>
      </c>
      <c r="C446" s="24">
        <v>792</v>
      </c>
      <c r="D446" s="24">
        <v>2330.46</v>
      </c>
      <c r="E446" s="24">
        <v>-1676.4</v>
      </c>
      <c r="F446" s="24">
        <v>1446.06</v>
      </c>
    </row>
    <row r="447" spans="1:6" hidden="1" x14ac:dyDescent="0.35">
      <c r="A447" s="22">
        <v>41119102</v>
      </c>
      <c r="B447" s="23" t="s">
        <v>354</v>
      </c>
      <c r="C447" s="24">
        <v>792</v>
      </c>
      <c r="D447" s="24">
        <v>2330.46</v>
      </c>
      <c r="E447" s="24">
        <v>-1676.4</v>
      </c>
      <c r="F447" s="24">
        <v>1446.06</v>
      </c>
    </row>
    <row r="448" spans="1:6" hidden="1" x14ac:dyDescent="0.35">
      <c r="A448" s="22">
        <v>41120</v>
      </c>
      <c r="B448" s="23" t="s">
        <v>355</v>
      </c>
      <c r="C448" s="24">
        <v>5387.45</v>
      </c>
      <c r="D448" s="24">
        <v>11967.01</v>
      </c>
      <c r="E448" s="24">
        <v>-7280.06</v>
      </c>
      <c r="F448" s="24">
        <v>10074.4</v>
      </c>
    </row>
    <row r="449" spans="1:6" hidden="1" x14ac:dyDescent="0.35">
      <c r="A449" s="22">
        <v>411201</v>
      </c>
      <c r="B449" s="23" t="s">
        <v>356</v>
      </c>
      <c r="C449" s="24">
        <v>5387.45</v>
      </c>
      <c r="D449" s="24">
        <v>11967.01</v>
      </c>
      <c r="E449" s="24">
        <v>-7280.06</v>
      </c>
      <c r="F449" s="24">
        <v>10074.4</v>
      </c>
    </row>
    <row r="450" spans="1:6" hidden="1" x14ac:dyDescent="0.35">
      <c r="A450" s="22">
        <v>41120101</v>
      </c>
      <c r="B450" s="23" t="s">
        <v>357</v>
      </c>
      <c r="C450" s="24">
        <v>5387.45</v>
      </c>
      <c r="D450" s="24">
        <v>11967.01</v>
      </c>
      <c r="E450" s="24">
        <v>-7280.06</v>
      </c>
      <c r="F450" s="24">
        <v>10074.4</v>
      </c>
    </row>
    <row r="451" spans="1:6" hidden="1" x14ac:dyDescent="0.35">
      <c r="A451" s="22">
        <v>41121</v>
      </c>
      <c r="B451" s="23" t="s">
        <v>358</v>
      </c>
      <c r="C451" s="24">
        <v>0</v>
      </c>
      <c r="D451" s="24">
        <v>4180</v>
      </c>
      <c r="E451" s="24">
        <v>-45</v>
      </c>
      <c r="F451" s="24">
        <v>4135</v>
      </c>
    </row>
    <row r="452" spans="1:6" hidden="1" x14ac:dyDescent="0.35">
      <c r="A452" s="22">
        <v>411211</v>
      </c>
      <c r="B452" s="23" t="s">
        <v>359</v>
      </c>
      <c r="C452" s="24">
        <v>0</v>
      </c>
      <c r="D452" s="24">
        <v>4180</v>
      </c>
      <c r="E452" s="24">
        <v>-45</v>
      </c>
      <c r="F452" s="24">
        <v>4135</v>
      </c>
    </row>
    <row r="453" spans="1:6" hidden="1" x14ac:dyDescent="0.35">
      <c r="A453" s="22">
        <v>41121101</v>
      </c>
      <c r="B453" s="23" t="s">
        <v>358</v>
      </c>
      <c r="C453" s="24">
        <v>0</v>
      </c>
      <c r="D453" s="24">
        <v>4180</v>
      </c>
      <c r="E453" s="24">
        <v>-45</v>
      </c>
      <c r="F453" s="24">
        <v>4135</v>
      </c>
    </row>
    <row r="454" spans="1:6" hidden="1" x14ac:dyDescent="0.35">
      <c r="A454" s="22">
        <v>41123</v>
      </c>
      <c r="B454" s="23" t="s">
        <v>360</v>
      </c>
      <c r="C454" s="24">
        <v>501.09</v>
      </c>
      <c r="D454" s="24">
        <v>11379.08</v>
      </c>
      <c r="E454" s="24">
        <v>-1310.43</v>
      </c>
      <c r="F454" s="24">
        <v>10569.74</v>
      </c>
    </row>
    <row r="455" spans="1:6" hidden="1" x14ac:dyDescent="0.35">
      <c r="A455" s="22">
        <v>411231</v>
      </c>
      <c r="B455" s="23" t="s">
        <v>361</v>
      </c>
      <c r="C455" s="24">
        <v>501.09</v>
      </c>
      <c r="D455" s="24">
        <v>11379.08</v>
      </c>
      <c r="E455" s="24">
        <v>-1310.43</v>
      </c>
      <c r="F455" s="24">
        <v>10569.74</v>
      </c>
    </row>
    <row r="456" spans="1:6" hidden="1" x14ac:dyDescent="0.35">
      <c r="A456" s="22">
        <v>41123101</v>
      </c>
      <c r="B456" s="23" t="s">
        <v>357</v>
      </c>
      <c r="C456" s="24">
        <v>501.09</v>
      </c>
      <c r="D456" s="24">
        <v>11379.08</v>
      </c>
      <c r="E456" s="24">
        <v>-1310.43</v>
      </c>
      <c r="F456" s="24">
        <v>10569.74</v>
      </c>
    </row>
    <row r="457" spans="1:6" hidden="1" x14ac:dyDescent="0.35">
      <c r="A457" s="22">
        <v>41124</v>
      </c>
      <c r="B457" s="23" t="s">
        <v>362</v>
      </c>
      <c r="C457" s="24">
        <v>317.98</v>
      </c>
      <c r="D457" s="24">
        <v>1716.2</v>
      </c>
      <c r="E457" s="24">
        <v>-310</v>
      </c>
      <c r="F457" s="24">
        <v>1724.18</v>
      </c>
    </row>
    <row r="458" spans="1:6" hidden="1" x14ac:dyDescent="0.35">
      <c r="A458" s="22">
        <v>411241</v>
      </c>
      <c r="B458" s="23" t="s">
        <v>363</v>
      </c>
      <c r="C458" s="24">
        <v>317.98</v>
      </c>
      <c r="D458" s="24">
        <v>1716.2</v>
      </c>
      <c r="E458" s="24">
        <v>-310</v>
      </c>
      <c r="F458" s="24">
        <v>1724.18</v>
      </c>
    </row>
    <row r="459" spans="1:6" hidden="1" x14ac:dyDescent="0.35">
      <c r="A459" s="22">
        <v>41124101</v>
      </c>
      <c r="B459" s="23" t="s">
        <v>362</v>
      </c>
      <c r="C459" s="24">
        <v>317.98</v>
      </c>
      <c r="D459" s="24">
        <v>1716.2</v>
      </c>
      <c r="E459" s="24">
        <v>-310</v>
      </c>
      <c r="F459" s="24">
        <v>1724.18</v>
      </c>
    </row>
    <row r="460" spans="1:6" hidden="1" x14ac:dyDescent="0.35">
      <c r="A460" s="22">
        <v>41126</v>
      </c>
      <c r="B460" s="23" t="s">
        <v>364</v>
      </c>
      <c r="C460" s="24">
        <v>162.4</v>
      </c>
      <c r="D460" s="24">
        <v>170.75</v>
      </c>
      <c r="E460" s="24">
        <v>0</v>
      </c>
      <c r="F460" s="24">
        <v>333.15</v>
      </c>
    </row>
    <row r="461" spans="1:6" hidden="1" x14ac:dyDescent="0.35">
      <c r="A461" s="22">
        <v>411261</v>
      </c>
      <c r="B461" s="23" t="s">
        <v>364</v>
      </c>
      <c r="C461" s="24">
        <v>162.4</v>
      </c>
      <c r="D461" s="24">
        <v>170.75</v>
      </c>
      <c r="E461" s="24">
        <v>0</v>
      </c>
      <c r="F461" s="24">
        <v>333.15</v>
      </c>
    </row>
    <row r="462" spans="1:6" hidden="1" x14ac:dyDescent="0.35">
      <c r="A462" s="22">
        <v>41126101</v>
      </c>
      <c r="B462" s="23" t="s">
        <v>364</v>
      </c>
      <c r="C462" s="24">
        <v>162.4</v>
      </c>
      <c r="D462" s="24">
        <v>170.75</v>
      </c>
      <c r="E462" s="24">
        <v>0</v>
      </c>
      <c r="F462" s="24">
        <v>333.15</v>
      </c>
    </row>
    <row r="463" spans="1:6" hidden="1" x14ac:dyDescent="0.35">
      <c r="A463" s="22">
        <v>41128</v>
      </c>
      <c r="B463" s="23" t="s">
        <v>365</v>
      </c>
      <c r="C463" s="24">
        <v>590.64</v>
      </c>
      <c r="D463" s="24">
        <v>677.33</v>
      </c>
      <c r="E463" s="24">
        <v>0</v>
      </c>
      <c r="F463" s="24">
        <v>1267.97</v>
      </c>
    </row>
    <row r="464" spans="1:6" hidden="1" x14ac:dyDescent="0.35">
      <c r="A464" s="22">
        <v>411281</v>
      </c>
      <c r="B464" s="23" t="s">
        <v>366</v>
      </c>
      <c r="C464" s="24">
        <v>590.64</v>
      </c>
      <c r="D464" s="24">
        <v>677.33</v>
      </c>
      <c r="E464" s="24">
        <v>0</v>
      </c>
      <c r="F464" s="24">
        <v>1267.97</v>
      </c>
    </row>
    <row r="465" spans="1:6" hidden="1" x14ac:dyDescent="0.35">
      <c r="A465" s="22">
        <v>41128101</v>
      </c>
      <c r="B465" s="23" t="s">
        <v>365</v>
      </c>
      <c r="C465" s="24">
        <v>590.64</v>
      </c>
      <c r="D465" s="24">
        <v>677.33</v>
      </c>
      <c r="E465" s="24">
        <v>0</v>
      </c>
      <c r="F465" s="24">
        <v>1267.97</v>
      </c>
    </row>
    <row r="466" spans="1:6" hidden="1" x14ac:dyDescent="0.35">
      <c r="A466" s="22">
        <v>41130</v>
      </c>
      <c r="B466" s="23" t="s">
        <v>151</v>
      </c>
      <c r="C466" s="24">
        <v>4578.76</v>
      </c>
      <c r="D466" s="24">
        <v>4578.76</v>
      </c>
      <c r="E466" s="24">
        <v>0</v>
      </c>
      <c r="F466" s="24">
        <v>9157.52</v>
      </c>
    </row>
    <row r="467" spans="1:6" hidden="1" x14ac:dyDescent="0.35">
      <c r="A467" s="22">
        <v>411301</v>
      </c>
      <c r="B467" s="23" t="s">
        <v>367</v>
      </c>
      <c r="C467" s="24">
        <v>4578.76</v>
      </c>
      <c r="D467" s="24">
        <v>4578.76</v>
      </c>
      <c r="E467" s="24">
        <v>0</v>
      </c>
      <c r="F467" s="24">
        <v>9157.52</v>
      </c>
    </row>
    <row r="468" spans="1:6" hidden="1" x14ac:dyDescent="0.35">
      <c r="A468" s="22">
        <v>41130101</v>
      </c>
      <c r="B468" s="23" t="s">
        <v>151</v>
      </c>
      <c r="C468" s="24">
        <v>4578.76</v>
      </c>
      <c r="D468" s="24">
        <v>4578.76</v>
      </c>
      <c r="E468" s="24">
        <v>0</v>
      </c>
      <c r="F468" s="24">
        <v>9157.52</v>
      </c>
    </row>
    <row r="469" spans="1:6" hidden="1" x14ac:dyDescent="0.35">
      <c r="A469" s="22">
        <v>41132</v>
      </c>
      <c r="B469" s="23" t="s">
        <v>368</v>
      </c>
      <c r="C469" s="24">
        <v>0</v>
      </c>
      <c r="D469" s="24">
        <v>1129.9000000000001</v>
      </c>
      <c r="E469" s="24">
        <v>0</v>
      </c>
      <c r="F469" s="24">
        <v>1129.9000000000001</v>
      </c>
    </row>
    <row r="470" spans="1:6" hidden="1" x14ac:dyDescent="0.35">
      <c r="A470" s="22">
        <v>411321</v>
      </c>
      <c r="B470" s="23" t="s">
        <v>369</v>
      </c>
      <c r="C470" s="24">
        <v>0</v>
      </c>
      <c r="D470" s="24">
        <v>1129.9000000000001</v>
      </c>
      <c r="E470" s="24">
        <v>0</v>
      </c>
      <c r="F470" s="24">
        <v>1129.9000000000001</v>
      </c>
    </row>
    <row r="471" spans="1:6" hidden="1" x14ac:dyDescent="0.35">
      <c r="A471" s="22">
        <v>41132101</v>
      </c>
      <c r="B471" s="23" t="s">
        <v>368</v>
      </c>
      <c r="C471" s="24">
        <v>0</v>
      </c>
      <c r="D471" s="24">
        <v>1129.9000000000001</v>
      </c>
      <c r="E471" s="24">
        <v>0</v>
      </c>
      <c r="F471" s="24">
        <v>1129.9000000000001</v>
      </c>
    </row>
    <row r="472" spans="1:6" x14ac:dyDescent="0.35">
      <c r="A472" s="22">
        <v>42</v>
      </c>
      <c r="B472" s="23" t="s">
        <v>371</v>
      </c>
      <c r="C472" s="24">
        <v>1573774.36</v>
      </c>
      <c r="D472" s="24">
        <v>1676575.72</v>
      </c>
      <c r="E472" s="24">
        <v>-192150.45</v>
      </c>
      <c r="F472" s="24">
        <v>3058199.63</v>
      </c>
    </row>
    <row r="473" spans="1:6" hidden="1" x14ac:dyDescent="0.35">
      <c r="A473" s="22">
        <v>421</v>
      </c>
      <c r="B473" s="23" t="s">
        <v>372</v>
      </c>
      <c r="C473" s="24">
        <v>787756.42</v>
      </c>
      <c r="D473" s="24">
        <v>805977.65</v>
      </c>
      <c r="E473" s="24">
        <v>-18384.2</v>
      </c>
      <c r="F473" s="24">
        <v>1575349.87</v>
      </c>
    </row>
    <row r="474" spans="1:6" hidden="1" x14ac:dyDescent="0.35">
      <c r="A474" s="22">
        <v>42101</v>
      </c>
      <c r="B474" s="23" t="s">
        <v>373</v>
      </c>
      <c r="C474" s="24">
        <v>536266.41</v>
      </c>
      <c r="D474" s="24">
        <v>533783.96</v>
      </c>
      <c r="E474" s="24">
        <v>-0.01</v>
      </c>
      <c r="F474" s="24">
        <v>1070050.3600000001</v>
      </c>
    </row>
    <row r="475" spans="1:6" hidden="1" x14ac:dyDescent="0.35">
      <c r="A475" s="22">
        <v>421011</v>
      </c>
      <c r="B475" s="23" t="s">
        <v>374</v>
      </c>
      <c r="C475" s="24">
        <v>536266.41</v>
      </c>
      <c r="D475" s="24">
        <v>533783.96</v>
      </c>
      <c r="E475" s="24">
        <v>-0.01</v>
      </c>
      <c r="F475" s="24">
        <v>1070050.3600000001</v>
      </c>
    </row>
    <row r="476" spans="1:6" hidden="1" x14ac:dyDescent="0.35">
      <c r="A476" s="22">
        <v>42101101</v>
      </c>
      <c r="B476" s="23" t="s">
        <v>375</v>
      </c>
      <c r="C476" s="24">
        <v>536266.41</v>
      </c>
      <c r="D476" s="24">
        <v>533783.96</v>
      </c>
      <c r="E476" s="24">
        <v>-0.01</v>
      </c>
      <c r="F476" s="24">
        <v>1070050.3600000001</v>
      </c>
    </row>
    <row r="477" spans="1:6" hidden="1" x14ac:dyDescent="0.35">
      <c r="A477" s="22">
        <v>42102</v>
      </c>
      <c r="B477" s="23" t="s">
        <v>376</v>
      </c>
      <c r="C477" s="24">
        <v>1280.24</v>
      </c>
      <c r="D477" s="24">
        <v>2318.59</v>
      </c>
      <c r="E477" s="24">
        <v>0</v>
      </c>
      <c r="F477" s="24">
        <v>3598.83</v>
      </c>
    </row>
    <row r="478" spans="1:6" hidden="1" x14ac:dyDescent="0.35">
      <c r="A478" s="22">
        <v>421021</v>
      </c>
      <c r="B478" s="23" t="s">
        <v>377</v>
      </c>
      <c r="C478" s="24">
        <v>1280.24</v>
      </c>
      <c r="D478" s="24">
        <v>2318.59</v>
      </c>
      <c r="E478" s="24">
        <v>0</v>
      </c>
      <c r="F478" s="24">
        <v>3598.83</v>
      </c>
    </row>
    <row r="479" spans="1:6" hidden="1" x14ac:dyDescent="0.35">
      <c r="A479" s="22">
        <v>42102101</v>
      </c>
      <c r="B479" s="23" t="s">
        <v>293</v>
      </c>
      <c r="C479" s="24">
        <v>1280.24</v>
      </c>
      <c r="D479" s="24">
        <v>2318.59</v>
      </c>
      <c r="E479" s="24">
        <v>0</v>
      </c>
      <c r="F479" s="24">
        <v>3598.83</v>
      </c>
    </row>
    <row r="480" spans="1:6" hidden="1" x14ac:dyDescent="0.35">
      <c r="A480" s="22">
        <v>42103</v>
      </c>
      <c r="B480" s="23" t="s">
        <v>291</v>
      </c>
      <c r="C480" s="24">
        <v>128683.25</v>
      </c>
      <c r="D480" s="24">
        <v>130139.73</v>
      </c>
      <c r="E480" s="24">
        <v>0</v>
      </c>
      <c r="F480" s="24">
        <v>258822.98</v>
      </c>
    </row>
    <row r="481" spans="1:6" hidden="1" x14ac:dyDescent="0.35">
      <c r="A481" s="22">
        <v>421031</v>
      </c>
      <c r="B481" s="23" t="s">
        <v>378</v>
      </c>
      <c r="C481" s="24">
        <v>128683.25</v>
      </c>
      <c r="D481" s="24">
        <v>130139.73</v>
      </c>
      <c r="E481" s="24">
        <v>0</v>
      </c>
      <c r="F481" s="24">
        <v>258822.98</v>
      </c>
    </row>
    <row r="482" spans="1:6" hidden="1" x14ac:dyDescent="0.35">
      <c r="A482" s="22">
        <v>42103101</v>
      </c>
      <c r="B482" s="23" t="s">
        <v>321</v>
      </c>
      <c r="C482" s="24">
        <v>215.56</v>
      </c>
      <c r="D482" s="24">
        <v>1069.75</v>
      </c>
      <c r="E482" s="24">
        <v>0</v>
      </c>
      <c r="F482" s="24">
        <v>1285.31</v>
      </c>
    </row>
    <row r="483" spans="1:6" hidden="1" x14ac:dyDescent="0.35">
      <c r="A483" s="22">
        <v>4210310101</v>
      </c>
      <c r="B483" s="23" t="s">
        <v>379</v>
      </c>
      <c r="C483" s="24">
        <v>215.56</v>
      </c>
      <c r="D483" s="24">
        <v>1069.75</v>
      </c>
      <c r="E483" s="24">
        <v>0</v>
      </c>
      <c r="F483" s="24">
        <v>1285.31</v>
      </c>
    </row>
    <row r="484" spans="1:6" hidden="1" x14ac:dyDescent="0.35">
      <c r="A484" s="22">
        <v>42103102</v>
      </c>
      <c r="B484" s="23" t="s">
        <v>292</v>
      </c>
      <c r="C484" s="24">
        <v>88884.33</v>
      </c>
      <c r="D484" s="24">
        <v>89486.62</v>
      </c>
      <c r="E484" s="24">
        <v>0</v>
      </c>
      <c r="F484" s="24">
        <v>178370.95</v>
      </c>
    </row>
    <row r="485" spans="1:6" hidden="1" x14ac:dyDescent="0.35">
      <c r="A485" s="22">
        <v>4210310201</v>
      </c>
      <c r="B485" s="23" t="s">
        <v>380</v>
      </c>
      <c r="C485" s="24">
        <v>88714.33</v>
      </c>
      <c r="D485" s="24">
        <v>89316.62</v>
      </c>
      <c r="E485" s="24">
        <v>0</v>
      </c>
      <c r="F485" s="24">
        <v>178030.95</v>
      </c>
    </row>
    <row r="486" spans="1:6" hidden="1" x14ac:dyDescent="0.35">
      <c r="A486" s="22">
        <v>4210310205</v>
      </c>
      <c r="B486" s="23" t="s">
        <v>381</v>
      </c>
      <c r="C486" s="24">
        <v>170</v>
      </c>
      <c r="D486" s="24">
        <v>170</v>
      </c>
      <c r="E486" s="24">
        <v>0</v>
      </c>
      <c r="F486" s="24">
        <v>340</v>
      </c>
    </row>
    <row r="487" spans="1:6" hidden="1" x14ac:dyDescent="0.35">
      <c r="A487" s="22">
        <v>42103103</v>
      </c>
      <c r="B487" s="23" t="s">
        <v>296</v>
      </c>
      <c r="C487" s="24">
        <v>39583.360000000001</v>
      </c>
      <c r="D487" s="24">
        <v>39583.360000000001</v>
      </c>
      <c r="E487" s="24">
        <v>0</v>
      </c>
      <c r="F487" s="24">
        <v>79166.720000000001</v>
      </c>
    </row>
    <row r="488" spans="1:6" hidden="1" x14ac:dyDescent="0.35">
      <c r="A488" s="22">
        <v>42104</v>
      </c>
      <c r="B488" s="23" t="s">
        <v>295</v>
      </c>
      <c r="C488" s="24">
        <v>20661.48</v>
      </c>
      <c r="D488" s="24">
        <v>20114.82</v>
      </c>
      <c r="E488" s="24">
        <v>0</v>
      </c>
      <c r="F488" s="24">
        <v>40776.300000000003</v>
      </c>
    </row>
    <row r="489" spans="1:6" hidden="1" x14ac:dyDescent="0.35">
      <c r="A489" s="22">
        <v>421041</v>
      </c>
      <c r="B489" s="23" t="s">
        <v>382</v>
      </c>
      <c r="C489" s="24">
        <v>20661.48</v>
      </c>
      <c r="D489" s="24">
        <v>20114.82</v>
      </c>
      <c r="E489" s="24">
        <v>0</v>
      </c>
      <c r="F489" s="24">
        <v>40776.300000000003</v>
      </c>
    </row>
    <row r="490" spans="1:6" hidden="1" x14ac:dyDescent="0.35">
      <c r="A490" s="22">
        <v>42104101</v>
      </c>
      <c r="B490" s="23" t="s">
        <v>383</v>
      </c>
      <c r="C490" s="24">
        <v>20661.48</v>
      </c>
      <c r="D490" s="24">
        <v>20114.82</v>
      </c>
      <c r="E490" s="24">
        <v>0</v>
      </c>
      <c r="F490" s="24">
        <v>40776.300000000003</v>
      </c>
    </row>
    <row r="491" spans="1:6" hidden="1" x14ac:dyDescent="0.35">
      <c r="A491" s="22">
        <v>42106</v>
      </c>
      <c r="B491" s="23" t="s">
        <v>384</v>
      </c>
      <c r="C491" s="24">
        <v>561.45000000000005</v>
      </c>
      <c r="D491" s="24">
        <v>15872.97</v>
      </c>
      <c r="E491" s="24">
        <v>-10435.83</v>
      </c>
      <c r="F491" s="24">
        <v>5998.59</v>
      </c>
    </row>
    <row r="492" spans="1:6" hidden="1" x14ac:dyDescent="0.35">
      <c r="A492" s="22">
        <v>421061</v>
      </c>
      <c r="B492" s="23" t="s">
        <v>385</v>
      </c>
      <c r="C492" s="24">
        <v>561.45000000000005</v>
      </c>
      <c r="D492" s="24">
        <v>15872.97</v>
      </c>
      <c r="E492" s="24">
        <v>-10435.83</v>
      </c>
      <c r="F492" s="24">
        <v>5998.59</v>
      </c>
    </row>
    <row r="493" spans="1:6" hidden="1" x14ac:dyDescent="0.35">
      <c r="A493" s="22">
        <v>42106101</v>
      </c>
      <c r="B493" s="23" t="s">
        <v>293</v>
      </c>
      <c r="C493" s="24">
        <v>561.45000000000005</v>
      </c>
      <c r="D493" s="24">
        <v>15872.97</v>
      </c>
      <c r="E493" s="24">
        <v>-10435.83</v>
      </c>
      <c r="F493" s="24">
        <v>5998.59</v>
      </c>
    </row>
    <row r="494" spans="1:6" hidden="1" x14ac:dyDescent="0.35">
      <c r="A494" s="22">
        <v>42107</v>
      </c>
      <c r="B494" s="23" t="s">
        <v>324</v>
      </c>
      <c r="C494" s="24">
        <v>60211.94</v>
      </c>
      <c r="D494" s="24">
        <v>60301.98</v>
      </c>
      <c r="E494" s="24">
        <v>-0.02</v>
      </c>
      <c r="F494" s="24">
        <v>120513.9</v>
      </c>
    </row>
    <row r="495" spans="1:6" hidden="1" x14ac:dyDescent="0.35">
      <c r="A495" s="22">
        <v>421071</v>
      </c>
      <c r="B495" s="23" t="s">
        <v>386</v>
      </c>
      <c r="C495" s="24">
        <v>60211.94</v>
      </c>
      <c r="D495" s="24">
        <v>60301.98</v>
      </c>
      <c r="E495" s="24">
        <v>-0.02</v>
      </c>
      <c r="F495" s="24">
        <v>120513.9</v>
      </c>
    </row>
    <row r="496" spans="1:6" hidden="1" x14ac:dyDescent="0.35">
      <c r="A496" s="22">
        <v>42107101</v>
      </c>
      <c r="B496" s="23" t="s">
        <v>387</v>
      </c>
      <c r="C496" s="24">
        <v>21054.68</v>
      </c>
      <c r="D496" s="24">
        <v>20561.84</v>
      </c>
      <c r="E496" s="24">
        <v>0</v>
      </c>
      <c r="F496" s="24">
        <v>41616.519999999997</v>
      </c>
    </row>
    <row r="497" spans="1:6" hidden="1" x14ac:dyDescent="0.35">
      <c r="A497" s="22">
        <v>4210710101</v>
      </c>
      <c r="B497" s="23" t="s">
        <v>388</v>
      </c>
      <c r="C497" s="24">
        <v>21054.68</v>
      </c>
      <c r="D497" s="24">
        <v>20561.84</v>
      </c>
      <c r="E497" s="24">
        <v>0</v>
      </c>
      <c r="F497" s="24">
        <v>41616.519999999997</v>
      </c>
    </row>
    <row r="498" spans="1:6" hidden="1" x14ac:dyDescent="0.35">
      <c r="A498" s="22">
        <v>42107102</v>
      </c>
      <c r="B498" s="23" t="s">
        <v>389</v>
      </c>
      <c r="C498" s="24">
        <v>36350.43</v>
      </c>
      <c r="D498" s="24">
        <v>36998.54</v>
      </c>
      <c r="E498" s="24">
        <v>-0.02</v>
      </c>
      <c r="F498" s="24">
        <v>73348.95</v>
      </c>
    </row>
    <row r="499" spans="1:6" hidden="1" x14ac:dyDescent="0.35">
      <c r="A499" s="22">
        <v>4210710201</v>
      </c>
      <c r="B499" s="23" t="s">
        <v>390</v>
      </c>
      <c r="C499" s="24">
        <v>36350.43</v>
      </c>
      <c r="D499" s="24">
        <v>36998.54</v>
      </c>
      <c r="E499" s="24">
        <v>-0.02</v>
      </c>
      <c r="F499" s="24">
        <v>73348.95</v>
      </c>
    </row>
    <row r="500" spans="1:6" hidden="1" x14ac:dyDescent="0.35">
      <c r="A500" s="22">
        <v>42107103</v>
      </c>
      <c r="B500" s="23" t="s">
        <v>329</v>
      </c>
      <c r="C500" s="24">
        <v>2806.83</v>
      </c>
      <c r="D500" s="24">
        <v>2741.6</v>
      </c>
      <c r="E500" s="24">
        <v>0</v>
      </c>
      <c r="F500" s="24">
        <v>5548.43</v>
      </c>
    </row>
    <row r="501" spans="1:6" hidden="1" x14ac:dyDescent="0.35">
      <c r="A501" s="22">
        <v>4210710301</v>
      </c>
      <c r="B501" s="23" t="s">
        <v>391</v>
      </c>
      <c r="C501" s="24">
        <v>2806.83</v>
      </c>
      <c r="D501" s="24">
        <v>2741.6</v>
      </c>
      <c r="E501" s="24">
        <v>0</v>
      </c>
      <c r="F501" s="24">
        <v>5548.43</v>
      </c>
    </row>
    <row r="502" spans="1:6" hidden="1" x14ac:dyDescent="0.35">
      <c r="A502" s="22">
        <v>42108</v>
      </c>
      <c r="B502" s="23" t="s">
        <v>392</v>
      </c>
      <c r="C502" s="24">
        <v>28140.48</v>
      </c>
      <c r="D502" s="24">
        <v>28429.31</v>
      </c>
      <c r="E502" s="24">
        <v>0</v>
      </c>
      <c r="F502" s="24">
        <v>56569.79</v>
      </c>
    </row>
    <row r="503" spans="1:6" hidden="1" x14ac:dyDescent="0.35">
      <c r="A503" s="22">
        <v>421081</v>
      </c>
      <c r="B503" s="23" t="s">
        <v>393</v>
      </c>
      <c r="C503" s="24">
        <v>28140.48</v>
      </c>
      <c r="D503" s="24">
        <v>28429.31</v>
      </c>
      <c r="E503" s="24">
        <v>0</v>
      </c>
      <c r="F503" s="24">
        <v>56569.79</v>
      </c>
    </row>
    <row r="504" spans="1:6" hidden="1" x14ac:dyDescent="0.35">
      <c r="A504" s="22">
        <v>42108101</v>
      </c>
      <c r="B504" s="23" t="s">
        <v>332</v>
      </c>
      <c r="C504" s="24">
        <v>24870.09</v>
      </c>
      <c r="D504" s="24">
        <v>25145.45</v>
      </c>
      <c r="E504" s="24">
        <v>0</v>
      </c>
      <c r="F504" s="24">
        <v>50015.54</v>
      </c>
    </row>
    <row r="505" spans="1:6" hidden="1" x14ac:dyDescent="0.35">
      <c r="A505" s="22">
        <v>4210810112</v>
      </c>
      <c r="B505" s="23" t="s">
        <v>624</v>
      </c>
      <c r="C505" s="24">
        <v>24870.09</v>
      </c>
      <c r="D505" s="24">
        <v>25145.45</v>
      </c>
      <c r="E505" s="24">
        <v>0</v>
      </c>
      <c r="F505" s="24">
        <v>50015.54</v>
      </c>
    </row>
    <row r="506" spans="1:6" hidden="1" x14ac:dyDescent="0.35">
      <c r="A506" s="22">
        <v>42108102</v>
      </c>
      <c r="B506" s="23" t="s">
        <v>333</v>
      </c>
      <c r="C506" s="24">
        <v>3270.39</v>
      </c>
      <c r="D506" s="24">
        <v>3283.86</v>
      </c>
      <c r="E506" s="24">
        <v>0</v>
      </c>
      <c r="F506" s="24">
        <v>6554.25</v>
      </c>
    </row>
    <row r="507" spans="1:6" hidden="1" x14ac:dyDescent="0.35">
      <c r="A507" s="22">
        <v>4210810212</v>
      </c>
      <c r="B507" s="23" t="s">
        <v>624</v>
      </c>
      <c r="C507" s="24">
        <v>3270.39</v>
      </c>
      <c r="D507" s="24">
        <v>3283.86</v>
      </c>
      <c r="E507" s="24">
        <v>0</v>
      </c>
      <c r="F507" s="24">
        <v>6554.25</v>
      </c>
    </row>
    <row r="508" spans="1:6" hidden="1" x14ac:dyDescent="0.35">
      <c r="A508" s="22">
        <v>42109</v>
      </c>
      <c r="B508" s="23" t="s">
        <v>627</v>
      </c>
      <c r="C508" s="24">
        <v>0</v>
      </c>
      <c r="D508" s="24">
        <v>1087.26</v>
      </c>
      <c r="E508" s="24">
        <v>-845.7</v>
      </c>
      <c r="F508" s="24">
        <v>241.56</v>
      </c>
    </row>
    <row r="509" spans="1:6" hidden="1" x14ac:dyDescent="0.35">
      <c r="A509" s="22">
        <v>421091</v>
      </c>
      <c r="B509" s="23" t="s">
        <v>628</v>
      </c>
      <c r="C509" s="24">
        <v>0</v>
      </c>
      <c r="D509" s="24">
        <v>1087.26</v>
      </c>
      <c r="E509" s="24">
        <v>-845.7</v>
      </c>
      <c r="F509" s="24">
        <v>241.56</v>
      </c>
    </row>
    <row r="510" spans="1:6" hidden="1" x14ac:dyDescent="0.35">
      <c r="A510" s="22">
        <v>42109101</v>
      </c>
      <c r="B510" s="23" t="s">
        <v>629</v>
      </c>
      <c r="C510" s="24">
        <v>0</v>
      </c>
      <c r="D510" s="24">
        <v>1087.26</v>
      </c>
      <c r="E510" s="24">
        <v>-845.7</v>
      </c>
      <c r="F510" s="24">
        <v>241.56</v>
      </c>
    </row>
    <row r="511" spans="1:6" hidden="1" x14ac:dyDescent="0.35">
      <c r="A511" s="22">
        <v>42110</v>
      </c>
      <c r="B511" s="23" t="s">
        <v>335</v>
      </c>
      <c r="C511" s="24">
        <v>6989.43</v>
      </c>
      <c r="D511" s="24">
        <v>2651.64</v>
      </c>
      <c r="E511" s="24">
        <v>-7102.64</v>
      </c>
      <c r="F511" s="24">
        <v>2538.4299999999998</v>
      </c>
    </row>
    <row r="512" spans="1:6" hidden="1" x14ac:dyDescent="0.35">
      <c r="A512" s="22">
        <v>421101</v>
      </c>
      <c r="B512" s="23" t="s">
        <v>394</v>
      </c>
      <c r="C512" s="24">
        <v>6989.43</v>
      </c>
      <c r="D512" s="24">
        <v>2651.64</v>
      </c>
      <c r="E512" s="24">
        <v>-7102.64</v>
      </c>
      <c r="F512" s="24">
        <v>2538.4299999999998</v>
      </c>
    </row>
    <row r="513" spans="1:6" hidden="1" x14ac:dyDescent="0.35">
      <c r="A513" s="22">
        <v>42110102</v>
      </c>
      <c r="B513" s="23" t="s">
        <v>395</v>
      </c>
      <c r="C513" s="24">
        <v>6840.16</v>
      </c>
      <c r="D513" s="24">
        <v>1936.09</v>
      </c>
      <c r="E513" s="24">
        <v>-6953.37</v>
      </c>
      <c r="F513" s="24">
        <v>1822.88</v>
      </c>
    </row>
    <row r="514" spans="1:6" hidden="1" x14ac:dyDescent="0.35">
      <c r="A514" s="22">
        <v>42110103</v>
      </c>
      <c r="B514" s="23" t="s">
        <v>396</v>
      </c>
      <c r="C514" s="24">
        <v>149.27000000000001</v>
      </c>
      <c r="D514" s="24">
        <v>715.55</v>
      </c>
      <c r="E514" s="24">
        <v>-149.27000000000001</v>
      </c>
      <c r="F514" s="24">
        <v>715.55</v>
      </c>
    </row>
    <row r="515" spans="1:6" hidden="1" x14ac:dyDescent="0.35">
      <c r="A515" s="22">
        <v>42111</v>
      </c>
      <c r="B515" s="23" t="s">
        <v>397</v>
      </c>
      <c r="C515" s="24">
        <v>197.73</v>
      </c>
      <c r="D515" s="24">
        <v>2936.34</v>
      </c>
      <c r="E515" s="24">
        <v>0</v>
      </c>
      <c r="F515" s="24">
        <v>3134.07</v>
      </c>
    </row>
    <row r="516" spans="1:6" hidden="1" x14ac:dyDescent="0.35">
      <c r="A516" s="22">
        <v>421111</v>
      </c>
      <c r="B516" s="23" t="s">
        <v>398</v>
      </c>
      <c r="C516" s="24">
        <v>197.73</v>
      </c>
      <c r="D516" s="24">
        <v>2936.34</v>
      </c>
      <c r="E516" s="24">
        <v>0</v>
      </c>
      <c r="F516" s="24">
        <v>3134.07</v>
      </c>
    </row>
    <row r="517" spans="1:6" hidden="1" x14ac:dyDescent="0.35">
      <c r="A517" s="22">
        <v>42111101</v>
      </c>
      <c r="B517" s="23" t="s">
        <v>337</v>
      </c>
      <c r="C517" s="24">
        <v>-14.45</v>
      </c>
      <c r="D517" s="24">
        <v>2607.83</v>
      </c>
      <c r="E517" s="24">
        <v>0</v>
      </c>
      <c r="F517" s="24">
        <v>2593.38</v>
      </c>
    </row>
    <row r="518" spans="1:6" hidden="1" x14ac:dyDescent="0.35">
      <c r="A518" s="22">
        <v>42111102</v>
      </c>
      <c r="B518" s="23" t="s">
        <v>399</v>
      </c>
      <c r="C518" s="24">
        <v>212.18</v>
      </c>
      <c r="D518" s="24">
        <v>328.51</v>
      </c>
      <c r="E518" s="24">
        <v>0</v>
      </c>
      <c r="F518" s="24">
        <v>540.69000000000005</v>
      </c>
    </row>
    <row r="519" spans="1:6" hidden="1" x14ac:dyDescent="0.35">
      <c r="A519" s="22">
        <v>42114</v>
      </c>
      <c r="B519" s="23" t="s">
        <v>400</v>
      </c>
      <c r="C519" s="24">
        <v>4149.7299999999996</v>
      </c>
      <c r="D519" s="24">
        <v>4611.57</v>
      </c>
      <c r="E519" s="24">
        <v>0</v>
      </c>
      <c r="F519" s="24">
        <v>8761.2999999999993</v>
      </c>
    </row>
    <row r="520" spans="1:6" hidden="1" x14ac:dyDescent="0.35">
      <c r="A520" s="22">
        <v>421141</v>
      </c>
      <c r="B520" s="23" t="s">
        <v>401</v>
      </c>
      <c r="C520" s="24">
        <v>4149.7299999999996</v>
      </c>
      <c r="D520" s="24">
        <v>4611.57</v>
      </c>
      <c r="E520" s="24">
        <v>0</v>
      </c>
      <c r="F520" s="24">
        <v>8761.2999999999993</v>
      </c>
    </row>
    <row r="521" spans="1:6" hidden="1" x14ac:dyDescent="0.35">
      <c r="A521" s="22">
        <v>42114101</v>
      </c>
      <c r="B521" s="23" t="s">
        <v>402</v>
      </c>
      <c r="C521" s="24">
        <v>4149.7299999999996</v>
      </c>
      <c r="D521" s="24">
        <v>4611.57</v>
      </c>
      <c r="E521" s="24">
        <v>0</v>
      </c>
      <c r="F521" s="24">
        <v>8761.2999999999993</v>
      </c>
    </row>
    <row r="522" spans="1:6" hidden="1" x14ac:dyDescent="0.35">
      <c r="A522" s="22">
        <v>42199</v>
      </c>
      <c r="B522" s="23" t="s">
        <v>403</v>
      </c>
      <c r="C522" s="24">
        <v>614.28</v>
      </c>
      <c r="D522" s="24">
        <v>3729.48</v>
      </c>
      <c r="E522" s="24">
        <v>0</v>
      </c>
      <c r="F522" s="24">
        <v>4343.76</v>
      </c>
    </row>
    <row r="523" spans="1:6" hidden="1" x14ac:dyDescent="0.35">
      <c r="A523" s="22">
        <v>421991</v>
      </c>
      <c r="B523" s="23" t="s">
        <v>404</v>
      </c>
      <c r="C523" s="24">
        <v>614.28</v>
      </c>
      <c r="D523" s="24">
        <v>3729.48</v>
      </c>
      <c r="E523" s="24">
        <v>0</v>
      </c>
      <c r="F523" s="24">
        <v>4343.76</v>
      </c>
    </row>
    <row r="524" spans="1:6" hidden="1" x14ac:dyDescent="0.35">
      <c r="A524" s="22">
        <v>42199199</v>
      </c>
      <c r="B524" s="23" t="s">
        <v>336</v>
      </c>
      <c r="C524" s="24">
        <v>614.28</v>
      </c>
      <c r="D524" s="24">
        <v>3729.48</v>
      </c>
      <c r="E524" s="24">
        <v>0</v>
      </c>
      <c r="F524" s="24">
        <v>4343.76</v>
      </c>
    </row>
    <row r="525" spans="1:6" hidden="1" x14ac:dyDescent="0.35">
      <c r="A525" s="22">
        <v>422</v>
      </c>
      <c r="B525" s="23" t="s">
        <v>405</v>
      </c>
      <c r="C525" s="24">
        <v>113275.78</v>
      </c>
      <c r="D525" s="24">
        <v>106184.54</v>
      </c>
      <c r="E525" s="24">
        <v>-7927.93</v>
      </c>
      <c r="F525" s="24">
        <v>211532.39</v>
      </c>
    </row>
    <row r="526" spans="1:6" hidden="1" x14ac:dyDescent="0.35">
      <c r="A526" s="22">
        <v>42201</v>
      </c>
      <c r="B526" s="23" t="s">
        <v>406</v>
      </c>
      <c r="C526" s="24">
        <v>22600</v>
      </c>
      <c r="D526" s="24">
        <v>14125</v>
      </c>
      <c r="E526" s="24">
        <v>-1130</v>
      </c>
      <c r="F526" s="24">
        <v>35595</v>
      </c>
    </row>
    <row r="527" spans="1:6" hidden="1" x14ac:dyDescent="0.35">
      <c r="A527" s="22">
        <v>422011</v>
      </c>
      <c r="B527" s="23" t="s">
        <v>407</v>
      </c>
      <c r="C527" s="24">
        <v>22600</v>
      </c>
      <c r="D527" s="24">
        <v>14125</v>
      </c>
      <c r="E527" s="24">
        <v>-1130</v>
      </c>
      <c r="F527" s="24">
        <v>35595</v>
      </c>
    </row>
    <row r="528" spans="1:6" hidden="1" x14ac:dyDescent="0.35">
      <c r="A528" s="22">
        <v>42201101</v>
      </c>
      <c r="B528" s="23" t="s">
        <v>406</v>
      </c>
      <c r="C528" s="24">
        <v>22600</v>
      </c>
      <c r="D528" s="24">
        <v>14125</v>
      </c>
      <c r="E528" s="24">
        <v>-1130</v>
      </c>
      <c r="F528" s="24">
        <v>35595</v>
      </c>
    </row>
    <row r="529" spans="1:6" hidden="1" x14ac:dyDescent="0.35">
      <c r="A529" s="22">
        <v>42299</v>
      </c>
      <c r="B529" s="23" t="s">
        <v>408</v>
      </c>
      <c r="C529" s="24">
        <v>90675.78</v>
      </c>
      <c r="D529" s="24">
        <v>92059.54</v>
      </c>
      <c r="E529" s="24">
        <v>-6797.93</v>
      </c>
      <c r="F529" s="24">
        <v>175937.39</v>
      </c>
    </row>
    <row r="530" spans="1:6" hidden="1" x14ac:dyDescent="0.35">
      <c r="A530" s="22">
        <v>422991</v>
      </c>
      <c r="B530" s="23" t="s">
        <v>409</v>
      </c>
      <c r="C530" s="24">
        <v>90675.78</v>
      </c>
      <c r="D530" s="24">
        <v>92059.54</v>
      </c>
      <c r="E530" s="24">
        <v>-6797.93</v>
      </c>
      <c r="F530" s="24">
        <v>175937.39</v>
      </c>
    </row>
    <row r="531" spans="1:6" hidden="1" x14ac:dyDescent="0.35">
      <c r="A531" s="22">
        <v>42299101</v>
      </c>
      <c r="B531" s="23" t="s">
        <v>408</v>
      </c>
      <c r="C531" s="24">
        <v>11575.78</v>
      </c>
      <c r="D531" s="24">
        <v>12959.54</v>
      </c>
      <c r="E531" s="24">
        <v>-6797.93</v>
      </c>
      <c r="F531" s="24">
        <v>17737.39</v>
      </c>
    </row>
    <row r="532" spans="1:6" hidden="1" x14ac:dyDescent="0.35">
      <c r="A532" s="22">
        <v>42299102</v>
      </c>
      <c r="B532" s="23" t="s">
        <v>410</v>
      </c>
      <c r="C532" s="24">
        <v>79100</v>
      </c>
      <c r="D532" s="24">
        <v>79100</v>
      </c>
      <c r="E532" s="24">
        <v>0</v>
      </c>
      <c r="F532" s="24">
        <v>158200</v>
      </c>
    </row>
    <row r="533" spans="1:6" hidden="1" x14ac:dyDescent="0.35">
      <c r="A533" s="22">
        <v>423</v>
      </c>
      <c r="B533" s="23" t="s">
        <v>411</v>
      </c>
      <c r="C533" s="24">
        <v>582127.93000000005</v>
      </c>
      <c r="D533" s="24">
        <v>617980.27</v>
      </c>
      <c r="E533" s="24">
        <v>-121267.75</v>
      </c>
      <c r="F533" s="24">
        <v>1078840.45</v>
      </c>
    </row>
    <row r="534" spans="1:6" hidden="1" x14ac:dyDescent="0.35">
      <c r="A534" s="22">
        <v>42304</v>
      </c>
      <c r="B534" s="23" t="s">
        <v>412</v>
      </c>
      <c r="C534" s="24">
        <v>97193.47</v>
      </c>
      <c r="D534" s="24">
        <v>102312.92</v>
      </c>
      <c r="E534" s="24">
        <v>-4581.3999999999996</v>
      </c>
      <c r="F534" s="24">
        <v>194924.99</v>
      </c>
    </row>
    <row r="535" spans="1:6" hidden="1" x14ac:dyDescent="0.35">
      <c r="A535" s="22">
        <v>423041</v>
      </c>
      <c r="B535" s="23" t="s">
        <v>413</v>
      </c>
      <c r="C535" s="24">
        <v>97193.47</v>
      </c>
      <c r="D535" s="24">
        <v>102312.92</v>
      </c>
      <c r="E535" s="24">
        <v>-4581.3999999999996</v>
      </c>
      <c r="F535" s="24">
        <v>194924.99</v>
      </c>
    </row>
    <row r="536" spans="1:6" hidden="1" x14ac:dyDescent="0.35">
      <c r="A536" s="22">
        <v>42304101</v>
      </c>
      <c r="B536" s="23" t="s">
        <v>414</v>
      </c>
      <c r="C536" s="24">
        <v>73754.67</v>
      </c>
      <c r="D536" s="24">
        <v>72621.33</v>
      </c>
      <c r="E536" s="24">
        <v>0</v>
      </c>
      <c r="F536" s="24">
        <v>146376</v>
      </c>
    </row>
    <row r="537" spans="1:6" hidden="1" x14ac:dyDescent="0.35">
      <c r="A537" s="22">
        <v>42304102</v>
      </c>
      <c r="B537" s="23" t="s">
        <v>630</v>
      </c>
      <c r="C537" s="24">
        <v>4384.32</v>
      </c>
      <c r="D537" s="24">
        <v>5846.26</v>
      </c>
      <c r="E537" s="24">
        <v>0</v>
      </c>
      <c r="F537" s="24">
        <v>10230.58</v>
      </c>
    </row>
    <row r="538" spans="1:6" hidden="1" x14ac:dyDescent="0.35">
      <c r="A538" s="22">
        <v>42304103</v>
      </c>
      <c r="B538" s="23" t="s">
        <v>415</v>
      </c>
      <c r="C538" s="24">
        <v>400</v>
      </c>
      <c r="D538" s="24">
        <v>1077.6500000000001</v>
      </c>
      <c r="E538" s="24">
        <v>-468.2</v>
      </c>
      <c r="F538" s="24">
        <v>1009.45</v>
      </c>
    </row>
    <row r="539" spans="1:6" hidden="1" x14ac:dyDescent="0.35">
      <c r="A539" s="22">
        <v>42304105</v>
      </c>
      <c r="B539" s="23" t="s">
        <v>631</v>
      </c>
      <c r="C539" s="24">
        <v>18654.48</v>
      </c>
      <c r="D539" s="24">
        <v>22767.68</v>
      </c>
      <c r="E539" s="24">
        <v>-4113.2</v>
      </c>
      <c r="F539" s="24">
        <v>37308.959999999999</v>
      </c>
    </row>
    <row r="540" spans="1:6" hidden="1" x14ac:dyDescent="0.35">
      <c r="A540" s="22">
        <v>42305</v>
      </c>
      <c r="B540" s="23" t="s">
        <v>416</v>
      </c>
      <c r="C540" s="24">
        <v>17259.79</v>
      </c>
      <c r="D540" s="24">
        <v>18531.259999999998</v>
      </c>
      <c r="E540" s="24">
        <v>0</v>
      </c>
      <c r="F540" s="24">
        <v>35791.050000000003</v>
      </c>
    </row>
    <row r="541" spans="1:6" hidden="1" x14ac:dyDescent="0.35">
      <c r="A541" s="22">
        <v>423051</v>
      </c>
      <c r="B541" s="23" t="s">
        <v>417</v>
      </c>
      <c r="C541" s="24">
        <v>17259.79</v>
      </c>
      <c r="D541" s="24">
        <v>18531.259999999998</v>
      </c>
      <c r="E541" s="24">
        <v>0</v>
      </c>
      <c r="F541" s="24">
        <v>35791.050000000003</v>
      </c>
    </row>
    <row r="542" spans="1:6" hidden="1" x14ac:dyDescent="0.35">
      <c r="A542" s="22">
        <v>42305101</v>
      </c>
      <c r="B542" s="23" t="s">
        <v>418</v>
      </c>
      <c r="C542" s="24">
        <v>17144.11</v>
      </c>
      <c r="D542" s="24">
        <v>18415.580000000002</v>
      </c>
      <c r="E542" s="24">
        <v>0</v>
      </c>
      <c r="F542" s="24">
        <v>35559.69</v>
      </c>
    </row>
    <row r="543" spans="1:6" hidden="1" x14ac:dyDescent="0.35">
      <c r="A543" s="22">
        <v>4230510101</v>
      </c>
      <c r="B543" s="23" t="s">
        <v>419</v>
      </c>
      <c r="C543" s="24">
        <v>17144.11</v>
      </c>
      <c r="D543" s="24">
        <v>18415.580000000002</v>
      </c>
      <c r="E543" s="24">
        <v>0</v>
      </c>
      <c r="F543" s="24">
        <v>35559.69</v>
      </c>
    </row>
    <row r="544" spans="1:6" hidden="1" x14ac:dyDescent="0.35">
      <c r="A544" s="22">
        <v>42305102</v>
      </c>
      <c r="B544" s="23" t="s">
        <v>420</v>
      </c>
      <c r="C544" s="24">
        <v>115.68</v>
      </c>
      <c r="D544" s="24">
        <v>115.68</v>
      </c>
      <c r="E544" s="24">
        <v>0</v>
      </c>
      <c r="F544" s="24">
        <v>231.36</v>
      </c>
    </row>
    <row r="545" spans="1:6" hidden="1" x14ac:dyDescent="0.35">
      <c r="A545" s="22">
        <v>4230510201</v>
      </c>
      <c r="B545" s="23" t="s">
        <v>419</v>
      </c>
      <c r="C545" s="24">
        <v>115.68</v>
      </c>
      <c r="D545" s="24">
        <v>115.68</v>
      </c>
      <c r="E545" s="24">
        <v>0</v>
      </c>
      <c r="F545" s="24">
        <v>231.36</v>
      </c>
    </row>
    <row r="546" spans="1:6" hidden="1" x14ac:dyDescent="0.35">
      <c r="A546" s="22">
        <v>42308</v>
      </c>
      <c r="B546" s="23" t="s">
        <v>422</v>
      </c>
      <c r="C546" s="24">
        <v>63275.45</v>
      </c>
      <c r="D546" s="24">
        <v>68097.850000000006</v>
      </c>
      <c r="E546" s="24">
        <v>-4822.3999999999996</v>
      </c>
      <c r="F546" s="24">
        <v>126550.9</v>
      </c>
    </row>
    <row r="547" spans="1:6" hidden="1" x14ac:dyDescent="0.35">
      <c r="A547" s="22">
        <v>423081</v>
      </c>
      <c r="B547" s="23" t="s">
        <v>423</v>
      </c>
      <c r="C547" s="24">
        <v>63275.45</v>
      </c>
      <c r="D547" s="24">
        <v>68097.850000000006</v>
      </c>
      <c r="E547" s="24">
        <v>-4822.3999999999996</v>
      </c>
      <c r="F547" s="24">
        <v>126550.9</v>
      </c>
    </row>
    <row r="548" spans="1:6" hidden="1" x14ac:dyDescent="0.35">
      <c r="A548" s="22">
        <v>42308101</v>
      </c>
      <c r="B548" s="23" t="s">
        <v>357</v>
      </c>
      <c r="C548" s="24">
        <v>63275.45</v>
      </c>
      <c r="D548" s="24">
        <v>68097.850000000006</v>
      </c>
      <c r="E548" s="24">
        <v>-4822.3999999999996</v>
      </c>
      <c r="F548" s="24">
        <v>126550.9</v>
      </c>
    </row>
    <row r="549" spans="1:6" hidden="1" x14ac:dyDescent="0.35">
      <c r="A549" s="22">
        <v>42309</v>
      </c>
      <c r="B549" s="23" t="s">
        <v>424</v>
      </c>
      <c r="C549" s="24">
        <v>3979.7</v>
      </c>
      <c r="D549" s="24">
        <v>10647.88</v>
      </c>
      <c r="E549" s="24">
        <v>-1000</v>
      </c>
      <c r="F549" s="24">
        <v>13627.58</v>
      </c>
    </row>
    <row r="550" spans="1:6" hidden="1" x14ac:dyDescent="0.35">
      <c r="A550" s="22">
        <v>423091</v>
      </c>
      <c r="B550" s="23" t="s">
        <v>425</v>
      </c>
      <c r="C550" s="24">
        <v>3979.7</v>
      </c>
      <c r="D550" s="24">
        <v>10647.88</v>
      </c>
      <c r="E550" s="24">
        <v>-1000</v>
      </c>
      <c r="F550" s="24">
        <v>13627.58</v>
      </c>
    </row>
    <row r="551" spans="1:6" hidden="1" x14ac:dyDescent="0.35">
      <c r="A551" s="22">
        <v>42309101</v>
      </c>
      <c r="B551" s="23" t="s">
        <v>419</v>
      </c>
      <c r="C551" s="24">
        <v>3600</v>
      </c>
      <c r="D551" s="24">
        <v>8867.2199999999993</v>
      </c>
      <c r="E551" s="24">
        <v>0</v>
      </c>
      <c r="F551" s="24">
        <v>12467.22</v>
      </c>
    </row>
    <row r="552" spans="1:6" hidden="1" x14ac:dyDescent="0.35">
      <c r="A552" s="22">
        <v>4230910103</v>
      </c>
      <c r="B552" s="23" t="s">
        <v>426</v>
      </c>
      <c r="C552" s="24">
        <v>3600</v>
      </c>
      <c r="D552" s="24">
        <v>3600</v>
      </c>
      <c r="E552" s="24">
        <v>0</v>
      </c>
      <c r="F552" s="24">
        <v>7200</v>
      </c>
    </row>
    <row r="553" spans="1:6" hidden="1" x14ac:dyDescent="0.35">
      <c r="A553" s="22">
        <v>4230910199</v>
      </c>
      <c r="B553" s="23" t="s">
        <v>47</v>
      </c>
      <c r="C553" s="24">
        <v>0</v>
      </c>
      <c r="D553" s="24">
        <v>5267.22</v>
      </c>
      <c r="E553" s="24">
        <v>0</v>
      </c>
      <c r="F553" s="24">
        <v>5267.22</v>
      </c>
    </row>
    <row r="554" spans="1:6" hidden="1" x14ac:dyDescent="0.35">
      <c r="A554" s="22">
        <v>42309102</v>
      </c>
      <c r="B554" s="23" t="s">
        <v>421</v>
      </c>
      <c r="C554" s="24">
        <v>379.7</v>
      </c>
      <c r="D554" s="24">
        <v>1780.66</v>
      </c>
      <c r="E554" s="24">
        <v>-1000</v>
      </c>
      <c r="F554" s="24">
        <v>1160.3599999999999</v>
      </c>
    </row>
    <row r="555" spans="1:6" hidden="1" x14ac:dyDescent="0.35">
      <c r="A555" s="22">
        <v>4230910202</v>
      </c>
      <c r="B555" s="23" t="s">
        <v>427</v>
      </c>
      <c r="C555" s="24">
        <v>379.7</v>
      </c>
      <c r="D555" s="24">
        <v>1780.66</v>
      </c>
      <c r="E555" s="24">
        <v>-1000</v>
      </c>
      <c r="F555" s="24">
        <v>1160.3599999999999</v>
      </c>
    </row>
    <row r="556" spans="1:6" hidden="1" x14ac:dyDescent="0.35">
      <c r="A556" s="22">
        <v>42310</v>
      </c>
      <c r="B556" s="23" t="s">
        <v>428</v>
      </c>
      <c r="C556" s="24">
        <v>183209.09</v>
      </c>
      <c r="D556" s="24">
        <v>42324.55</v>
      </c>
      <c r="E556" s="24">
        <v>-1522.66</v>
      </c>
      <c r="F556" s="24">
        <v>224010.98</v>
      </c>
    </row>
    <row r="557" spans="1:6" hidden="1" x14ac:dyDescent="0.35">
      <c r="A557" s="22">
        <v>423101</v>
      </c>
      <c r="B557" s="23" t="s">
        <v>429</v>
      </c>
      <c r="C557" s="24">
        <v>183209.09</v>
      </c>
      <c r="D557" s="24">
        <v>42324.55</v>
      </c>
      <c r="E557" s="24">
        <v>-1522.66</v>
      </c>
      <c r="F557" s="24">
        <v>224010.98</v>
      </c>
    </row>
    <row r="558" spans="1:6" hidden="1" x14ac:dyDescent="0.35">
      <c r="A558" s="22">
        <v>42310101</v>
      </c>
      <c r="B558" s="23" t="s">
        <v>430</v>
      </c>
      <c r="C558" s="24">
        <v>5286</v>
      </c>
      <c r="D558" s="24">
        <v>12292</v>
      </c>
      <c r="E558" s="24">
        <v>-1356</v>
      </c>
      <c r="F558" s="24">
        <v>16222</v>
      </c>
    </row>
    <row r="559" spans="1:6" hidden="1" x14ac:dyDescent="0.35">
      <c r="A559" s="22">
        <v>42310102</v>
      </c>
      <c r="B559" s="23" t="s">
        <v>431</v>
      </c>
      <c r="C559" s="24">
        <v>153038.1</v>
      </c>
      <c r="D559" s="24">
        <v>0</v>
      </c>
      <c r="E559" s="24">
        <v>0</v>
      </c>
      <c r="F559" s="24">
        <v>153038.1</v>
      </c>
    </row>
    <row r="560" spans="1:6" hidden="1" x14ac:dyDescent="0.35">
      <c r="A560" s="22">
        <v>42310103</v>
      </c>
      <c r="B560" s="23" t="s">
        <v>47</v>
      </c>
      <c r="C560" s="24">
        <v>3587.62</v>
      </c>
      <c r="D560" s="24">
        <v>5557.61</v>
      </c>
      <c r="E560" s="24">
        <v>-166.66</v>
      </c>
      <c r="F560" s="24">
        <v>8978.57</v>
      </c>
    </row>
    <row r="561" spans="1:6" hidden="1" x14ac:dyDescent="0.35">
      <c r="A561" s="22">
        <v>42310104</v>
      </c>
      <c r="B561" s="23" t="s">
        <v>432</v>
      </c>
      <c r="C561" s="24">
        <v>21297.37</v>
      </c>
      <c r="D561" s="24">
        <v>24474.94</v>
      </c>
      <c r="E561" s="24">
        <v>0</v>
      </c>
      <c r="F561" s="24">
        <v>45772.31</v>
      </c>
    </row>
    <row r="562" spans="1:6" hidden="1" x14ac:dyDescent="0.35">
      <c r="A562" s="22">
        <v>42311</v>
      </c>
      <c r="B562" s="23" t="s">
        <v>433</v>
      </c>
      <c r="C562" s="24">
        <v>19256.830000000002</v>
      </c>
      <c r="D562" s="24">
        <v>36092.78</v>
      </c>
      <c r="E562" s="24">
        <v>-19314.13</v>
      </c>
      <c r="F562" s="24">
        <v>36035.480000000003</v>
      </c>
    </row>
    <row r="563" spans="1:6" hidden="1" x14ac:dyDescent="0.35">
      <c r="A563" s="22">
        <v>423111</v>
      </c>
      <c r="B563" s="23" t="s">
        <v>434</v>
      </c>
      <c r="C563" s="24">
        <v>19256.830000000002</v>
      </c>
      <c r="D563" s="24">
        <v>36092.78</v>
      </c>
      <c r="E563" s="24">
        <v>-19314.13</v>
      </c>
      <c r="F563" s="24">
        <v>36035.480000000003</v>
      </c>
    </row>
    <row r="564" spans="1:6" hidden="1" x14ac:dyDescent="0.35">
      <c r="A564" s="22">
        <v>42311101</v>
      </c>
      <c r="B564" s="23" t="s">
        <v>435</v>
      </c>
      <c r="C564" s="24">
        <v>17826.84</v>
      </c>
      <c r="D564" s="24">
        <v>32578.26</v>
      </c>
      <c r="E564" s="24">
        <v>-16829.919999999998</v>
      </c>
      <c r="F564" s="24">
        <v>33575.18</v>
      </c>
    </row>
    <row r="565" spans="1:6" hidden="1" x14ac:dyDescent="0.35">
      <c r="A565" s="22">
        <v>4231110101</v>
      </c>
      <c r="B565" s="23" t="s">
        <v>357</v>
      </c>
      <c r="C565" s="24">
        <v>17826.84</v>
      </c>
      <c r="D565" s="24">
        <v>32578.26</v>
      </c>
      <c r="E565" s="24">
        <v>-16829.919999999998</v>
      </c>
      <c r="F565" s="24">
        <v>33575.18</v>
      </c>
    </row>
    <row r="566" spans="1:6" hidden="1" x14ac:dyDescent="0.35">
      <c r="A566" s="22">
        <v>42311102</v>
      </c>
      <c r="B566" s="23" t="s">
        <v>436</v>
      </c>
      <c r="C566" s="24">
        <v>1429.99</v>
      </c>
      <c r="D566" s="24">
        <v>3514.52</v>
      </c>
      <c r="E566" s="24">
        <v>-2484.21</v>
      </c>
      <c r="F566" s="24">
        <v>2460.3000000000002</v>
      </c>
    </row>
    <row r="567" spans="1:6" hidden="1" x14ac:dyDescent="0.35">
      <c r="A567" s="22">
        <v>4231110201</v>
      </c>
      <c r="B567" s="23" t="s">
        <v>357</v>
      </c>
      <c r="C567" s="24">
        <v>1244.51</v>
      </c>
      <c r="D567" s="24">
        <v>2442.09</v>
      </c>
      <c r="E567" s="24">
        <v>-1495.89</v>
      </c>
      <c r="F567" s="24">
        <v>2190.71</v>
      </c>
    </row>
    <row r="568" spans="1:6" hidden="1" x14ac:dyDescent="0.35">
      <c r="A568" s="22">
        <v>4231110202</v>
      </c>
      <c r="B568" s="23" t="s">
        <v>421</v>
      </c>
      <c r="C568" s="24">
        <v>185.48</v>
      </c>
      <c r="D568" s="24">
        <v>1072.43</v>
      </c>
      <c r="E568" s="24">
        <v>-988.32</v>
      </c>
      <c r="F568" s="24">
        <v>269.58999999999997</v>
      </c>
    </row>
    <row r="569" spans="1:6" hidden="1" x14ac:dyDescent="0.35">
      <c r="A569" s="22">
        <v>42312</v>
      </c>
      <c r="B569" s="23" t="s">
        <v>437</v>
      </c>
      <c r="C569" s="24">
        <v>30141.56</v>
      </c>
      <c r="D569" s="24">
        <v>88346.11</v>
      </c>
      <c r="E569" s="24">
        <v>-37914.06</v>
      </c>
      <c r="F569" s="24">
        <v>80573.61</v>
      </c>
    </row>
    <row r="570" spans="1:6" hidden="1" x14ac:dyDescent="0.35">
      <c r="A570" s="22">
        <v>423121</v>
      </c>
      <c r="B570" s="23" t="s">
        <v>438</v>
      </c>
      <c r="C570" s="24">
        <v>30141.56</v>
      </c>
      <c r="D570" s="24">
        <v>88346.11</v>
      </c>
      <c r="E570" s="24">
        <v>-37914.06</v>
      </c>
      <c r="F570" s="24">
        <v>80573.61</v>
      </c>
    </row>
    <row r="571" spans="1:6" hidden="1" x14ac:dyDescent="0.35">
      <c r="A571" s="22">
        <v>42312101</v>
      </c>
      <c r="B571" s="23" t="s">
        <v>357</v>
      </c>
      <c r="C571" s="24">
        <v>30141.56</v>
      </c>
      <c r="D571" s="24">
        <v>88346.11</v>
      </c>
      <c r="E571" s="24">
        <v>-37914.06</v>
      </c>
      <c r="F571" s="24">
        <v>80573.61</v>
      </c>
    </row>
    <row r="572" spans="1:6" hidden="1" x14ac:dyDescent="0.35">
      <c r="A572" s="22">
        <v>4231210101</v>
      </c>
      <c r="B572" s="23" t="s">
        <v>439</v>
      </c>
      <c r="C572" s="24">
        <v>4212.32</v>
      </c>
      <c r="D572" s="24">
        <v>8691.18</v>
      </c>
      <c r="E572" s="24">
        <v>-4380.9399999999996</v>
      </c>
      <c r="F572" s="24">
        <v>8522.56</v>
      </c>
    </row>
    <row r="573" spans="1:6" hidden="1" x14ac:dyDescent="0.35">
      <c r="A573" s="22">
        <v>4231210103</v>
      </c>
      <c r="B573" s="23" t="s">
        <v>440</v>
      </c>
      <c r="C573" s="24">
        <v>2636.34</v>
      </c>
      <c r="D573" s="24">
        <v>6113.01</v>
      </c>
      <c r="E573" s="24">
        <v>-3881.64</v>
      </c>
      <c r="F573" s="24">
        <v>4867.71</v>
      </c>
    </row>
    <row r="574" spans="1:6" hidden="1" x14ac:dyDescent="0.35">
      <c r="A574" s="22">
        <v>4231210104</v>
      </c>
      <c r="B574" s="23" t="s">
        <v>441</v>
      </c>
      <c r="C574" s="24">
        <v>8590.64</v>
      </c>
      <c r="D574" s="24">
        <v>20158.55</v>
      </c>
      <c r="E574" s="24">
        <v>-9733.68</v>
      </c>
      <c r="F574" s="24">
        <v>19015.509999999998</v>
      </c>
    </row>
    <row r="575" spans="1:6" hidden="1" x14ac:dyDescent="0.35">
      <c r="A575" s="22">
        <v>4231210107</v>
      </c>
      <c r="B575" s="23" t="s">
        <v>688</v>
      </c>
      <c r="C575" s="24">
        <v>0</v>
      </c>
      <c r="D575" s="24">
        <v>226</v>
      </c>
      <c r="E575" s="24">
        <v>0</v>
      </c>
      <c r="F575" s="24">
        <v>226</v>
      </c>
    </row>
    <row r="576" spans="1:6" hidden="1" x14ac:dyDescent="0.35">
      <c r="A576" s="22">
        <v>4231210108</v>
      </c>
      <c r="B576" s="23" t="s">
        <v>689</v>
      </c>
      <c r="C576" s="24">
        <v>0</v>
      </c>
      <c r="D576" s="24">
        <v>141.25</v>
      </c>
      <c r="E576" s="24">
        <v>0</v>
      </c>
      <c r="F576" s="24">
        <v>141.25</v>
      </c>
    </row>
    <row r="577" spans="1:6" hidden="1" x14ac:dyDescent="0.35">
      <c r="A577" s="22">
        <v>4231210110</v>
      </c>
      <c r="B577" s="23" t="s">
        <v>690</v>
      </c>
      <c r="C577" s="24">
        <v>0</v>
      </c>
      <c r="D577" s="24">
        <v>7770.3</v>
      </c>
      <c r="E577" s="24">
        <v>-142.80000000000001</v>
      </c>
      <c r="F577" s="24">
        <v>7627.5</v>
      </c>
    </row>
    <row r="578" spans="1:6" hidden="1" x14ac:dyDescent="0.35">
      <c r="A578" s="22">
        <v>4231210199</v>
      </c>
      <c r="B578" s="23" t="s">
        <v>442</v>
      </c>
      <c r="C578" s="24">
        <v>14702.26</v>
      </c>
      <c r="D578" s="24">
        <v>45245.82</v>
      </c>
      <c r="E578" s="24">
        <v>-19775</v>
      </c>
      <c r="F578" s="24">
        <v>40173.08</v>
      </c>
    </row>
    <row r="579" spans="1:6" hidden="1" x14ac:dyDescent="0.35">
      <c r="A579" s="22">
        <v>42313</v>
      </c>
      <c r="B579" s="23" t="s">
        <v>258</v>
      </c>
      <c r="C579" s="24">
        <v>4237.49</v>
      </c>
      <c r="D579" s="24">
        <v>4237.49</v>
      </c>
      <c r="E579" s="24">
        <v>0</v>
      </c>
      <c r="F579" s="24">
        <v>8474.98</v>
      </c>
    </row>
    <row r="580" spans="1:6" hidden="1" x14ac:dyDescent="0.35">
      <c r="A580" s="22">
        <v>423131</v>
      </c>
      <c r="B580" s="23" t="s">
        <v>443</v>
      </c>
      <c r="C580" s="24">
        <v>4237.49</v>
      </c>
      <c r="D580" s="24">
        <v>4237.49</v>
      </c>
      <c r="E580" s="24">
        <v>0</v>
      </c>
      <c r="F580" s="24">
        <v>8474.98</v>
      </c>
    </row>
    <row r="581" spans="1:6" hidden="1" x14ac:dyDescent="0.35">
      <c r="A581" s="22">
        <v>42313101</v>
      </c>
      <c r="B581" s="23" t="s">
        <v>259</v>
      </c>
      <c r="C581" s="24">
        <v>3201.66</v>
      </c>
      <c r="D581" s="24">
        <v>3201.66</v>
      </c>
      <c r="E581" s="24">
        <v>0</v>
      </c>
      <c r="F581" s="24">
        <v>6403.32</v>
      </c>
    </row>
    <row r="582" spans="1:6" hidden="1" x14ac:dyDescent="0.35">
      <c r="A582" s="22">
        <v>4231310101</v>
      </c>
      <c r="B582" s="23" t="s">
        <v>357</v>
      </c>
      <c r="C582" s="24">
        <v>3201.66</v>
      </c>
      <c r="D582" s="24">
        <v>3201.66</v>
      </c>
      <c r="E582" s="24">
        <v>0</v>
      </c>
      <c r="F582" s="24">
        <v>6403.32</v>
      </c>
    </row>
    <row r="583" spans="1:6" hidden="1" x14ac:dyDescent="0.35">
      <c r="A583" s="22">
        <v>42313102</v>
      </c>
      <c r="B583" s="23" t="s">
        <v>444</v>
      </c>
      <c r="C583" s="24">
        <v>1035.83</v>
      </c>
      <c r="D583" s="24">
        <v>1035.83</v>
      </c>
      <c r="E583" s="24">
        <v>0</v>
      </c>
      <c r="F583" s="24">
        <v>2071.66</v>
      </c>
    </row>
    <row r="584" spans="1:6" hidden="1" x14ac:dyDescent="0.35">
      <c r="A584" s="22">
        <v>4231310201</v>
      </c>
      <c r="B584" s="23" t="s">
        <v>357</v>
      </c>
      <c r="C584" s="24">
        <v>1035.83</v>
      </c>
      <c r="D584" s="24">
        <v>1035.83</v>
      </c>
      <c r="E584" s="24">
        <v>0</v>
      </c>
      <c r="F584" s="24">
        <v>2071.66</v>
      </c>
    </row>
    <row r="585" spans="1:6" hidden="1" x14ac:dyDescent="0.35">
      <c r="A585" s="22">
        <v>42315</v>
      </c>
      <c r="B585" s="23" t="s">
        <v>445</v>
      </c>
      <c r="C585" s="24">
        <v>48508.160000000003</v>
      </c>
      <c r="D585" s="24">
        <v>52053.16</v>
      </c>
      <c r="E585" s="24">
        <v>-2943</v>
      </c>
      <c r="F585" s="24">
        <v>97618.32</v>
      </c>
    </row>
    <row r="586" spans="1:6" hidden="1" x14ac:dyDescent="0.35">
      <c r="A586" s="22">
        <v>423151</v>
      </c>
      <c r="B586" s="23" t="s">
        <v>446</v>
      </c>
      <c r="C586" s="24">
        <v>48508.160000000003</v>
      </c>
      <c r="D586" s="24">
        <v>52053.16</v>
      </c>
      <c r="E586" s="24">
        <v>-2943</v>
      </c>
      <c r="F586" s="24">
        <v>97618.32</v>
      </c>
    </row>
    <row r="587" spans="1:6" hidden="1" x14ac:dyDescent="0.35">
      <c r="A587" s="22">
        <v>42315103</v>
      </c>
      <c r="B587" s="23" t="s">
        <v>691</v>
      </c>
      <c r="C587" s="24">
        <v>0</v>
      </c>
      <c r="D587" s="24">
        <v>3543</v>
      </c>
      <c r="E587" s="24">
        <v>-2943</v>
      </c>
      <c r="F587" s="24">
        <v>600</v>
      </c>
    </row>
    <row r="588" spans="1:6" hidden="1" x14ac:dyDescent="0.35">
      <c r="A588" s="22">
        <v>4231510302</v>
      </c>
      <c r="B588" s="23" t="s">
        <v>449</v>
      </c>
      <c r="C588" s="24">
        <v>0</v>
      </c>
      <c r="D588" s="24">
        <v>3543</v>
      </c>
      <c r="E588" s="24">
        <v>-2943</v>
      </c>
      <c r="F588" s="24">
        <v>600</v>
      </c>
    </row>
    <row r="589" spans="1:6" hidden="1" x14ac:dyDescent="0.35">
      <c r="A589" s="22">
        <v>42315104</v>
      </c>
      <c r="B589" s="23" t="s">
        <v>450</v>
      </c>
      <c r="C589" s="24">
        <v>-2</v>
      </c>
      <c r="D589" s="24">
        <v>0</v>
      </c>
      <c r="E589" s="24">
        <v>0</v>
      </c>
      <c r="F589" s="24">
        <v>-2</v>
      </c>
    </row>
    <row r="590" spans="1:6" hidden="1" x14ac:dyDescent="0.35">
      <c r="A590" s="22">
        <v>4231510402</v>
      </c>
      <c r="B590" s="23" t="s">
        <v>449</v>
      </c>
      <c r="C590" s="24">
        <v>-2</v>
      </c>
      <c r="D590" s="24">
        <v>0</v>
      </c>
      <c r="E590" s="24">
        <v>0</v>
      </c>
      <c r="F590" s="24">
        <v>-2</v>
      </c>
    </row>
    <row r="591" spans="1:6" hidden="1" x14ac:dyDescent="0.35">
      <c r="A591" s="22">
        <v>42315108</v>
      </c>
      <c r="B591" s="23" t="s">
        <v>47</v>
      </c>
      <c r="C591" s="24">
        <v>48510.16</v>
      </c>
      <c r="D591" s="24">
        <v>48510.16</v>
      </c>
      <c r="E591" s="24">
        <v>0</v>
      </c>
      <c r="F591" s="24">
        <v>97020.32</v>
      </c>
    </row>
    <row r="592" spans="1:6" hidden="1" x14ac:dyDescent="0.35">
      <c r="A592" s="22">
        <v>42316</v>
      </c>
      <c r="B592" s="23" t="s">
        <v>451</v>
      </c>
      <c r="C592" s="24">
        <v>0</v>
      </c>
      <c r="D592" s="24">
        <v>696.32</v>
      </c>
      <c r="E592" s="24">
        <v>-108.7</v>
      </c>
      <c r="F592" s="24">
        <v>587.62</v>
      </c>
    </row>
    <row r="593" spans="1:6" hidden="1" x14ac:dyDescent="0.35">
      <c r="A593" s="22">
        <v>423161</v>
      </c>
      <c r="B593" s="23" t="s">
        <v>452</v>
      </c>
      <c r="C593" s="24">
        <v>0</v>
      </c>
      <c r="D593" s="24">
        <v>696.32</v>
      </c>
      <c r="E593" s="24">
        <v>-108.7</v>
      </c>
      <c r="F593" s="24">
        <v>587.62</v>
      </c>
    </row>
    <row r="594" spans="1:6" hidden="1" x14ac:dyDescent="0.35">
      <c r="A594" s="22">
        <v>42316101</v>
      </c>
      <c r="B594" s="23" t="s">
        <v>451</v>
      </c>
      <c r="C594" s="24">
        <v>0</v>
      </c>
      <c r="D594" s="24">
        <v>696.32</v>
      </c>
      <c r="E594" s="24">
        <v>-108.7</v>
      </c>
      <c r="F594" s="24">
        <v>587.62</v>
      </c>
    </row>
    <row r="595" spans="1:6" hidden="1" x14ac:dyDescent="0.35">
      <c r="A595" s="22">
        <v>42317</v>
      </c>
      <c r="B595" s="23" t="s">
        <v>453</v>
      </c>
      <c r="C595" s="24">
        <v>9146.4500000000007</v>
      </c>
      <c r="D595" s="24">
        <v>8337.8799999999992</v>
      </c>
      <c r="E595" s="24">
        <v>-364.99</v>
      </c>
      <c r="F595" s="24">
        <v>17119.34</v>
      </c>
    </row>
    <row r="596" spans="1:6" hidden="1" x14ac:dyDescent="0.35">
      <c r="A596" s="22">
        <v>423171</v>
      </c>
      <c r="B596" s="23" t="s">
        <v>454</v>
      </c>
      <c r="C596" s="24">
        <v>9146.4500000000007</v>
      </c>
      <c r="D596" s="24">
        <v>8337.8799999999992</v>
      </c>
      <c r="E596" s="24">
        <v>-364.99</v>
      </c>
      <c r="F596" s="24">
        <v>17119.34</v>
      </c>
    </row>
    <row r="597" spans="1:6" hidden="1" x14ac:dyDescent="0.35">
      <c r="A597" s="22">
        <v>42317101</v>
      </c>
      <c r="B597" s="23" t="s">
        <v>455</v>
      </c>
      <c r="C597" s="24">
        <v>8025.2</v>
      </c>
      <c r="D597" s="24">
        <v>8005.1</v>
      </c>
      <c r="E597" s="24">
        <v>0</v>
      </c>
      <c r="F597" s="24">
        <v>16030.3</v>
      </c>
    </row>
    <row r="598" spans="1:6" hidden="1" x14ac:dyDescent="0.35">
      <c r="A598" s="22">
        <v>4231710101</v>
      </c>
      <c r="B598" s="23" t="s">
        <v>419</v>
      </c>
      <c r="C598" s="24">
        <v>8025.2</v>
      </c>
      <c r="D598" s="24">
        <v>8005.1</v>
      </c>
      <c r="E598" s="24">
        <v>0</v>
      </c>
      <c r="F598" s="24">
        <v>16030.3</v>
      </c>
    </row>
    <row r="599" spans="1:6" hidden="1" x14ac:dyDescent="0.35">
      <c r="A599" s="22">
        <v>42317102</v>
      </c>
      <c r="B599" s="23" t="s">
        <v>456</v>
      </c>
      <c r="C599" s="24">
        <v>1121.25</v>
      </c>
      <c r="D599" s="24">
        <v>332.78</v>
      </c>
      <c r="E599" s="24">
        <v>-364.99</v>
      </c>
      <c r="F599" s="24">
        <v>1089.04</v>
      </c>
    </row>
    <row r="600" spans="1:6" hidden="1" x14ac:dyDescent="0.35">
      <c r="A600" s="22">
        <v>4231710201</v>
      </c>
      <c r="B600" s="23" t="s">
        <v>419</v>
      </c>
      <c r="C600" s="24">
        <v>0</v>
      </c>
      <c r="D600" s="24">
        <v>332.78</v>
      </c>
      <c r="E600" s="24">
        <v>-364.99</v>
      </c>
      <c r="F600" s="24">
        <v>-32.21</v>
      </c>
    </row>
    <row r="601" spans="1:6" hidden="1" x14ac:dyDescent="0.35">
      <c r="A601" s="22">
        <v>4231710202</v>
      </c>
      <c r="B601" s="23" t="s">
        <v>421</v>
      </c>
      <c r="C601" s="24">
        <v>1121.25</v>
      </c>
      <c r="D601" s="24">
        <v>0</v>
      </c>
      <c r="E601" s="24">
        <v>0</v>
      </c>
      <c r="F601" s="24">
        <v>1121.25</v>
      </c>
    </row>
    <row r="602" spans="1:6" hidden="1" x14ac:dyDescent="0.35">
      <c r="A602" s="22">
        <v>42319</v>
      </c>
      <c r="B602" s="23" t="s">
        <v>457</v>
      </c>
      <c r="C602" s="24">
        <v>0</v>
      </c>
      <c r="D602" s="24">
        <v>630.91999999999996</v>
      </c>
      <c r="E602" s="24">
        <v>0</v>
      </c>
      <c r="F602" s="24">
        <v>630.91999999999996</v>
      </c>
    </row>
    <row r="603" spans="1:6" hidden="1" x14ac:dyDescent="0.35">
      <c r="A603" s="22">
        <v>423191</v>
      </c>
      <c r="B603" s="23" t="s">
        <v>458</v>
      </c>
      <c r="C603" s="24">
        <v>0</v>
      </c>
      <c r="D603" s="24">
        <v>630.91999999999996</v>
      </c>
      <c r="E603" s="24">
        <v>0</v>
      </c>
      <c r="F603" s="24">
        <v>630.91999999999996</v>
      </c>
    </row>
    <row r="604" spans="1:6" hidden="1" x14ac:dyDescent="0.35">
      <c r="A604" s="22">
        <v>42319102</v>
      </c>
      <c r="B604" s="23" t="s">
        <v>459</v>
      </c>
      <c r="C604" s="24">
        <v>0</v>
      </c>
      <c r="D604" s="24">
        <v>630.91999999999996</v>
      </c>
      <c r="E604" s="24">
        <v>0</v>
      </c>
      <c r="F604" s="24">
        <v>630.91999999999996</v>
      </c>
    </row>
    <row r="605" spans="1:6" hidden="1" x14ac:dyDescent="0.35">
      <c r="A605" s="22">
        <v>42320</v>
      </c>
      <c r="B605" s="23" t="s">
        <v>460</v>
      </c>
      <c r="C605" s="24">
        <v>56972.92</v>
      </c>
      <c r="D605" s="24">
        <v>81666.28</v>
      </c>
      <c r="E605" s="24">
        <v>-16140.95</v>
      </c>
      <c r="F605" s="24">
        <v>122498.25</v>
      </c>
    </row>
    <row r="606" spans="1:6" hidden="1" x14ac:dyDescent="0.35">
      <c r="A606" s="22">
        <v>423201</v>
      </c>
      <c r="B606" s="23" t="s">
        <v>461</v>
      </c>
      <c r="C606" s="24">
        <v>56972.92</v>
      </c>
      <c r="D606" s="24">
        <v>81666.28</v>
      </c>
      <c r="E606" s="24">
        <v>-16140.95</v>
      </c>
      <c r="F606" s="24">
        <v>122498.25</v>
      </c>
    </row>
    <row r="607" spans="1:6" hidden="1" x14ac:dyDescent="0.35">
      <c r="A607" s="22">
        <v>42320102</v>
      </c>
      <c r="B607" s="23" t="s">
        <v>462</v>
      </c>
      <c r="C607" s="24">
        <v>56972.92</v>
      </c>
      <c r="D607" s="24">
        <v>81666.28</v>
      </c>
      <c r="E607" s="24">
        <v>-16140.95</v>
      </c>
      <c r="F607" s="24">
        <v>122498.25</v>
      </c>
    </row>
    <row r="608" spans="1:6" hidden="1" x14ac:dyDescent="0.35">
      <c r="A608" s="22">
        <v>4232010201</v>
      </c>
      <c r="B608" s="23" t="s">
        <v>419</v>
      </c>
      <c r="C608" s="24">
        <v>56632.67</v>
      </c>
      <c r="D608" s="24">
        <v>80784.88</v>
      </c>
      <c r="E608" s="24">
        <v>-16140.95</v>
      </c>
      <c r="F608" s="24">
        <v>121276.6</v>
      </c>
    </row>
    <row r="609" spans="1:6" hidden="1" x14ac:dyDescent="0.35">
      <c r="A609" s="22">
        <v>423201020104</v>
      </c>
      <c r="B609" s="23" t="s">
        <v>463</v>
      </c>
      <c r="C609" s="24">
        <v>2061.87</v>
      </c>
      <c r="D609" s="24">
        <v>3014.33</v>
      </c>
      <c r="E609" s="24">
        <v>0</v>
      </c>
      <c r="F609" s="24">
        <v>5076.2</v>
      </c>
    </row>
    <row r="610" spans="1:6" hidden="1" x14ac:dyDescent="0.35">
      <c r="A610" s="22">
        <v>423201020105</v>
      </c>
      <c r="B610" s="23" t="s">
        <v>464</v>
      </c>
      <c r="C610" s="24">
        <v>46123.17</v>
      </c>
      <c r="D610" s="24">
        <v>64543.1</v>
      </c>
      <c r="E610" s="24">
        <v>-13365.42</v>
      </c>
      <c r="F610" s="24">
        <v>97300.85</v>
      </c>
    </row>
    <row r="611" spans="1:6" hidden="1" x14ac:dyDescent="0.35">
      <c r="A611" s="22">
        <v>423201020106</v>
      </c>
      <c r="B611" s="23" t="s">
        <v>465</v>
      </c>
      <c r="C611" s="24">
        <v>1215.97</v>
      </c>
      <c r="D611" s="24">
        <v>1215.97</v>
      </c>
      <c r="E611" s="24">
        <v>0</v>
      </c>
      <c r="F611" s="24">
        <v>2431.94</v>
      </c>
    </row>
    <row r="612" spans="1:6" hidden="1" x14ac:dyDescent="0.35">
      <c r="A612" s="22">
        <v>423201020108</v>
      </c>
      <c r="B612" s="23" t="s">
        <v>697</v>
      </c>
      <c r="C612" s="24">
        <v>0</v>
      </c>
      <c r="D612" s="24">
        <v>565</v>
      </c>
      <c r="E612" s="24">
        <v>0</v>
      </c>
      <c r="F612" s="24">
        <v>565</v>
      </c>
    </row>
    <row r="613" spans="1:6" hidden="1" x14ac:dyDescent="0.35">
      <c r="A613" s="22">
        <v>423201020109</v>
      </c>
      <c r="B613" s="23" t="s">
        <v>466</v>
      </c>
      <c r="C613" s="24">
        <v>5325.13</v>
      </c>
      <c r="D613" s="24">
        <v>6328</v>
      </c>
      <c r="E613" s="24">
        <v>0</v>
      </c>
      <c r="F613" s="24">
        <v>11653.13</v>
      </c>
    </row>
    <row r="614" spans="1:6" hidden="1" x14ac:dyDescent="0.35">
      <c r="A614" s="22">
        <v>423201020199</v>
      </c>
      <c r="B614" s="23" t="s">
        <v>467</v>
      </c>
      <c r="C614" s="24">
        <v>1906.53</v>
      </c>
      <c r="D614" s="24">
        <v>5118.4799999999996</v>
      </c>
      <c r="E614" s="24">
        <v>-2775.53</v>
      </c>
      <c r="F614" s="24">
        <v>4249.4799999999996</v>
      </c>
    </row>
    <row r="615" spans="1:6" hidden="1" x14ac:dyDescent="0.35">
      <c r="A615" s="22">
        <v>4232010202</v>
      </c>
      <c r="B615" s="23" t="s">
        <v>421</v>
      </c>
      <c r="C615" s="24">
        <v>340.25</v>
      </c>
      <c r="D615" s="24">
        <v>881.4</v>
      </c>
      <c r="E615" s="24">
        <v>0</v>
      </c>
      <c r="F615" s="24">
        <v>1221.6500000000001</v>
      </c>
    </row>
    <row r="616" spans="1:6" hidden="1" x14ac:dyDescent="0.35">
      <c r="A616" s="22">
        <v>423201020201</v>
      </c>
      <c r="B616" s="23" t="s">
        <v>652</v>
      </c>
      <c r="C616" s="24">
        <v>1.24</v>
      </c>
      <c r="D616" s="24">
        <v>0</v>
      </c>
      <c r="E616" s="24">
        <v>0</v>
      </c>
      <c r="F616" s="24">
        <v>1.24</v>
      </c>
    </row>
    <row r="617" spans="1:6" hidden="1" x14ac:dyDescent="0.35">
      <c r="A617" s="22">
        <v>423201020204</v>
      </c>
      <c r="B617" s="23" t="s">
        <v>463</v>
      </c>
      <c r="C617" s="24">
        <v>339.01</v>
      </c>
      <c r="D617" s="24">
        <v>881.4</v>
      </c>
      <c r="E617" s="24">
        <v>0</v>
      </c>
      <c r="F617" s="24">
        <v>1220.4100000000001</v>
      </c>
    </row>
    <row r="618" spans="1:6" hidden="1" x14ac:dyDescent="0.35">
      <c r="A618" s="22">
        <v>42322</v>
      </c>
      <c r="B618" s="23" t="s">
        <v>468</v>
      </c>
      <c r="C618" s="24">
        <v>1738.77</v>
      </c>
      <c r="D618" s="24">
        <v>2392.36</v>
      </c>
      <c r="E618" s="24">
        <v>-749.3</v>
      </c>
      <c r="F618" s="24">
        <v>3381.83</v>
      </c>
    </row>
    <row r="619" spans="1:6" hidden="1" x14ac:dyDescent="0.35">
      <c r="A619" s="22">
        <v>423221</v>
      </c>
      <c r="B619" s="23" t="s">
        <v>469</v>
      </c>
      <c r="C619" s="24">
        <v>1738.77</v>
      </c>
      <c r="D619" s="24">
        <v>2392.36</v>
      </c>
      <c r="E619" s="24">
        <v>-749.3</v>
      </c>
      <c r="F619" s="24">
        <v>3381.83</v>
      </c>
    </row>
    <row r="620" spans="1:6" hidden="1" x14ac:dyDescent="0.35">
      <c r="A620" s="22">
        <v>42322101</v>
      </c>
      <c r="B620" s="23" t="s">
        <v>419</v>
      </c>
      <c r="C620" s="24">
        <v>1738.77</v>
      </c>
      <c r="D620" s="24">
        <v>2392.36</v>
      </c>
      <c r="E620" s="24">
        <v>-749.3</v>
      </c>
      <c r="F620" s="24">
        <v>3381.83</v>
      </c>
    </row>
    <row r="621" spans="1:6" hidden="1" x14ac:dyDescent="0.35">
      <c r="A621" s="22">
        <v>4232210101</v>
      </c>
      <c r="B621" s="23" t="s">
        <v>470</v>
      </c>
      <c r="C621" s="24">
        <v>1615.26</v>
      </c>
      <c r="D621" s="24">
        <v>2364.56</v>
      </c>
      <c r="E621" s="24">
        <v>-749.3</v>
      </c>
      <c r="F621" s="24">
        <v>3230.52</v>
      </c>
    </row>
    <row r="622" spans="1:6" hidden="1" x14ac:dyDescent="0.35">
      <c r="A622" s="22">
        <v>4232210104</v>
      </c>
      <c r="B622" s="23" t="s">
        <v>488</v>
      </c>
      <c r="C622" s="24">
        <v>123.51</v>
      </c>
      <c r="D622" s="24">
        <v>27.8</v>
      </c>
      <c r="E622" s="24">
        <v>0</v>
      </c>
      <c r="F622" s="24">
        <v>151.31</v>
      </c>
    </row>
    <row r="623" spans="1:6" hidden="1" x14ac:dyDescent="0.35">
      <c r="A623" s="22">
        <v>42323</v>
      </c>
      <c r="B623" s="23" t="s">
        <v>471</v>
      </c>
      <c r="C623" s="24">
        <v>1685</v>
      </c>
      <c r="D623" s="24">
        <v>3097.98</v>
      </c>
      <c r="E623" s="24">
        <v>-0.01</v>
      </c>
      <c r="F623" s="24">
        <v>4782.97</v>
      </c>
    </row>
    <row r="624" spans="1:6" hidden="1" x14ac:dyDescent="0.35">
      <c r="A624" s="22">
        <v>423231</v>
      </c>
      <c r="B624" s="23" t="s">
        <v>472</v>
      </c>
      <c r="C624" s="24">
        <v>1685</v>
      </c>
      <c r="D624" s="24">
        <v>3097.98</v>
      </c>
      <c r="E624" s="24">
        <v>-0.01</v>
      </c>
      <c r="F624" s="24">
        <v>4782.97</v>
      </c>
    </row>
    <row r="625" spans="1:6" hidden="1" x14ac:dyDescent="0.35">
      <c r="A625" s="22">
        <v>42323101</v>
      </c>
      <c r="B625" s="23" t="s">
        <v>471</v>
      </c>
      <c r="C625" s="24">
        <v>1685</v>
      </c>
      <c r="D625" s="24">
        <v>3097.98</v>
      </c>
      <c r="E625" s="24">
        <v>-0.01</v>
      </c>
      <c r="F625" s="24">
        <v>4782.97</v>
      </c>
    </row>
    <row r="626" spans="1:6" hidden="1" x14ac:dyDescent="0.35">
      <c r="A626" s="22">
        <v>42325</v>
      </c>
      <c r="B626" s="23" t="s">
        <v>473</v>
      </c>
      <c r="C626" s="24">
        <v>8960.9</v>
      </c>
      <c r="D626" s="24">
        <v>5343.98</v>
      </c>
      <c r="E626" s="24">
        <v>-29.99</v>
      </c>
      <c r="F626" s="24">
        <v>14274.89</v>
      </c>
    </row>
    <row r="627" spans="1:6" hidden="1" x14ac:dyDescent="0.35">
      <c r="A627" s="22">
        <v>423251</v>
      </c>
      <c r="B627" s="23" t="s">
        <v>474</v>
      </c>
      <c r="C627" s="24">
        <v>8960.9</v>
      </c>
      <c r="D627" s="24">
        <v>5343.98</v>
      </c>
      <c r="E627" s="24">
        <v>-29.99</v>
      </c>
      <c r="F627" s="24">
        <v>14274.89</v>
      </c>
    </row>
    <row r="628" spans="1:6" hidden="1" x14ac:dyDescent="0.35">
      <c r="A628" s="22">
        <v>42325101</v>
      </c>
      <c r="B628" s="23" t="s">
        <v>475</v>
      </c>
      <c r="C628" s="24">
        <v>8830.9500000000007</v>
      </c>
      <c r="D628" s="24">
        <v>5066</v>
      </c>
      <c r="E628" s="24">
        <v>-29.99</v>
      </c>
      <c r="F628" s="24">
        <v>13866.96</v>
      </c>
    </row>
    <row r="629" spans="1:6" hidden="1" x14ac:dyDescent="0.35">
      <c r="A629" s="22">
        <v>42325102</v>
      </c>
      <c r="B629" s="23" t="s">
        <v>476</v>
      </c>
      <c r="C629" s="24">
        <v>129.94999999999999</v>
      </c>
      <c r="D629" s="24">
        <v>277.98</v>
      </c>
      <c r="E629" s="24">
        <v>0</v>
      </c>
      <c r="F629" s="24">
        <v>407.93</v>
      </c>
    </row>
    <row r="630" spans="1:6" hidden="1" x14ac:dyDescent="0.35">
      <c r="A630" s="22">
        <v>42326</v>
      </c>
      <c r="B630" s="23" t="s">
        <v>477</v>
      </c>
      <c r="C630" s="24">
        <v>6543.02</v>
      </c>
      <c r="D630" s="24">
        <v>4184.38</v>
      </c>
      <c r="E630" s="24">
        <v>0</v>
      </c>
      <c r="F630" s="24">
        <v>10727.4</v>
      </c>
    </row>
    <row r="631" spans="1:6" hidden="1" x14ac:dyDescent="0.35">
      <c r="A631" s="22">
        <v>423261</v>
      </c>
      <c r="B631" s="23" t="s">
        <v>478</v>
      </c>
      <c r="C631" s="24">
        <v>6543.02</v>
      </c>
      <c r="D631" s="24">
        <v>4184.38</v>
      </c>
      <c r="E631" s="24">
        <v>0</v>
      </c>
      <c r="F631" s="24">
        <v>10727.4</v>
      </c>
    </row>
    <row r="632" spans="1:6" hidden="1" x14ac:dyDescent="0.35">
      <c r="A632" s="22">
        <v>42326102</v>
      </c>
      <c r="B632" s="23" t="s">
        <v>459</v>
      </c>
      <c r="C632" s="24">
        <v>6543.02</v>
      </c>
      <c r="D632" s="24">
        <v>4184.38</v>
      </c>
      <c r="E632" s="24">
        <v>0</v>
      </c>
      <c r="F632" s="24">
        <v>10727.4</v>
      </c>
    </row>
    <row r="633" spans="1:6" hidden="1" x14ac:dyDescent="0.35">
      <c r="A633" s="22">
        <v>42329</v>
      </c>
      <c r="B633" s="23" t="s">
        <v>698</v>
      </c>
      <c r="C633" s="24">
        <v>0</v>
      </c>
      <c r="D633" s="24">
        <v>359.6</v>
      </c>
      <c r="E633" s="24">
        <v>0</v>
      </c>
      <c r="F633" s="24">
        <v>359.6</v>
      </c>
    </row>
    <row r="634" spans="1:6" hidden="1" x14ac:dyDescent="0.35">
      <c r="A634" s="22">
        <v>423291</v>
      </c>
      <c r="B634" s="23" t="s">
        <v>699</v>
      </c>
      <c r="C634" s="24">
        <v>0</v>
      </c>
      <c r="D634" s="24">
        <v>359.6</v>
      </c>
      <c r="E634" s="24">
        <v>0</v>
      </c>
      <c r="F634" s="24">
        <v>359.6</v>
      </c>
    </row>
    <row r="635" spans="1:6" hidden="1" x14ac:dyDescent="0.35">
      <c r="A635" s="22">
        <v>42329101</v>
      </c>
      <c r="B635" s="23" t="s">
        <v>698</v>
      </c>
      <c r="C635" s="24">
        <v>0</v>
      </c>
      <c r="D635" s="24">
        <v>359.6</v>
      </c>
      <c r="E635" s="24">
        <v>0</v>
      </c>
      <c r="F635" s="24">
        <v>359.6</v>
      </c>
    </row>
    <row r="636" spans="1:6" hidden="1" x14ac:dyDescent="0.35">
      <c r="A636" s="22">
        <v>42330</v>
      </c>
      <c r="B636" s="23" t="s">
        <v>481</v>
      </c>
      <c r="C636" s="24">
        <v>17230.240000000002</v>
      </c>
      <c r="D636" s="24">
        <v>64976.51</v>
      </c>
      <c r="E636" s="24">
        <v>-20430</v>
      </c>
      <c r="F636" s="24">
        <v>61776.75</v>
      </c>
    </row>
    <row r="637" spans="1:6" hidden="1" x14ac:dyDescent="0.35">
      <c r="A637" s="22">
        <v>423301</v>
      </c>
      <c r="B637" s="23" t="s">
        <v>482</v>
      </c>
      <c r="C637" s="24">
        <v>17230.240000000002</v>
      </c>
      <c r="D637" s="24">
        <v>64976.51</v>
      </c>
      <c r="E637" s="24">
        <v>-20430</v>
      </c>
      <c r="F637" s="24">
        <v>61776.75</v>
      </c>
    </row>
    <row r="638" spans="1:6" hidden="1" x14ac:dyDescent="0.35">
      <c r="A638" s="22">
        <v>42330101</v>
      </c>
      <c r="B638" s="23" t="s">
        <v>483</v>
      </c>
      <c r="C638" s="24">
        <v>6688.49</v>
      </c>
      <c r="D638" s="24">
        <v>15860.39</v>
      </c>
      <c r="E638" s="24">
        <v>-1680</v>
      </c>
      <c r="F638" s="24">
        <v>20868.88</v>
      </c>
    </row>
    <row r="639" spans="1:6" hidden="1" x14ac:dyDescent="0.35">
      <c r="A639" s="22">
        <v>42330102</v>
      </c>
      <c r="B639" s="23" t="s">
        <v>484</v>
      </c>
      <c r="C639" s="24">
        <v>10541.75</v>
      </c>
      <c r="D639" s="24">
        <v>30366.12</v>
      </c>
      <c r="E639" s="24">
        <v>0</v>
      </c>
      <c r="F639" s="24">
        <v>40907.870000000003</v>
      </c>
    </row>
    <row r="640" spans="1:6" hidden="1" x14ac:dyDescent="0.35">
      <c r="A640" s="22">
        <v>42330103</v>
      </c>
      <c r="B640" s="23" t="s">
        <v>632</v>
      </c>
      <c r="C640" s="24">
        <v>0</v>
      </c>
      <c r="D640" s="24">
        <v>18750</v>
      </c>
      <c r="E640" s="24">
        <v>-18750</v>
      </c>
      <c r="F640" s="24">
        <v>0</v>
      </c>
    </row>
    <row r="641" spans="1:6" hidden="1" x14ac:dyDescent="0.35">
      <c r="A641" s="22">
        <v>42332</v>
      </c>
      <c r="B641" s="23" t="s">
        <v>485</v>
      </c>
      <c r="C641" s="24">
        <v>4606.74</v>
      </c>
      <c r="D641" s="24">
        <v>9291.65</v>
      </c>
      <c r="E641" s="24">
        <v>-2388.79</v>
      </c>
      <c r="F641" s="24">
        <v>11509.6</v>
      </c>
    </row>
    <row r="642" spans="1:6" hidden="1" x14ac:dyDescent="0.35">
      <c r="A642" s="22">
        <v>423321</v>
      </c>
      <c r="B642" s="23" t="s">
        <v>486</v>
      </c>
      <c r="C642" s="24">
        <v>4606.74</v>
      </c>
      <c r="D642" s="24">
        <v>9291.65</v>
      </c>
      <c r="E642" s="24">
        <v>-2388.79</v>
      </c>
      <c r="F642" s="24">
        <v>11509.6</v>
      </c>
    </row>
    <row r="643" spans="1:6" hidden="1" x14ac:dyDescent="0.35">
      <c r="A643" s="22">
        <v>42332101</v>
      </c>
      <c r="B643" s="23" t="s">
        <v>419</v>
      </c>
      <c r="C643" s="24">
        <v>3559.6</v>
      </c>
      <c r="D643" s="24">
        <v>8527.83</v>
      </c>
      <c r="E643" s="24">
        <v>-2388.79</v>
      </c>
      <c r="F643" s="24">
        <v>9698.64</v>
      </c>
    </row>
    <row r="644" spans="1:6" hidden="1" x14ac:dyDescent="0.35">
      <c r="A644" s="22">
        <v>4233210101</v>
      </c>
      <c r="B644" s="23" t="s">
        <v>470</v>
      </c>
      <c r="C644" s="24">
        <v>768.18</v>
      </c>
      <c r="D644" s="24">
        <v>1419.82</v>
      </c>
      <c r="E644" s="24">
        <v>-157.04</v>
      </c>
      <c r="F644" s="24">
        <v>2030.96</v>
      </c>
    </row>
    <row r="645" spans="1:6" hidden="1" x14ac:dyDescent="0.35">
      <c r="A645" s="22">
        <v>4233210103</v>
      </c>
      <c r="B645" s="23" t="s">
        <v>487</v>
      </c>
      <c r="C645" s="24">
        <v>0</v>
      </c>
      <c r="D645" s="24">
        <v>1754.36</v>
      </c>
      <c r="E645" s="24">
        <v>0</v>
      </c>
      <c r="F645" s="24">
        <v>1754.36</v>
      </c>
    </row>
    <row r="646" spans="1:6" hidden="1" x14ac:dyDescent="0.35">
      <c r="A646" s="22">
        <v>4233210104</v>
      </c>
      <c r="B646" s="23" t="s">
        <v>488</v>
      </c>
      <c r="C646" s="24">
        <v>350.77</v>
      </c>
      <c r="D646" s="24">
        <v>0</v>
      </c>
      <c r="E646" s="24">
        <v>0</v>
      </c>
      <c r="F646" s="24">
        <v>350.77</v>
      </c>
    </row>
    <row r="647" spans="1:6" hidden="1" x14ac:dyDescent="0.35">
      <c r="A647" s="22">
        <v>4233210106</v>
      </c>
      <c r="B647" s="23" t="s">
        <v>489</v>
      </c>
      <c r="C647" s="24">
        <v>95.9</v>
      </c>
      <c r="D647" s="24">
        <v>0</v>
      </c>
      <c r="E647" s="24">
        <v>0</v>
      </c>
      <c r="F647" s="24">
        <v>95.9</v>
      </c>
    </row>
    <row r="648" spans="1:6" hidden="1" x14ac:dyDescent="0.35">
      <c r="A648" s="22">
        <v>4233210107</v>
      </c>
      <c r="B648" s="23" t="s">
        <v>490</v>
      </c>
      <c r="C648" s="24">
        <v>0</v>
      </c>
      <c r="D648" s="24">
        <v>150</v>
      </c>
      <c r="E648" s="24">
        <v>0</v>
      </c>
      <c r="F648" s="24">
        <v>150</v>
      </c>
    </row>
    <row r="649" spans="1:6" hidden="1" x14ac:dyDescent="0.35">
      <c r="A649" s="22">
        <v>4233210109</v>
      </c>
      <c r="B649" s="23" t="s">
        <v>491</v>
      </c>
      <c r="C649" s="24">
        <v>2231.75</v>
      </c>
      <c r="D649" s="24">
        <v>5090.6499999999996</v>
      </c>
      <c r="E649" s="24">
        <v>-2231.75</v>
      </c>
      <c r="F649" s="24">
        <v>5090.6499999999996</v>
      </c>
    </row>
    <row r="650" spans="1:6" hidden="1" x14ac:dyDescent="0.35">
      <c r="A650" s="22">
        <v>4233210110</v>
      </c>
      <c r="B650" s="23" t="s">
        <v>633</v>
      </c>
      <c r="C650" s="24">
        <v>113</v>
      </c>
      <c r="D650" s="24">
        <v>113</v>
      </c>
      <c r="E650" s="24">
        <v>0</v>
      </c>
      <c r="F650" s="24">
        <v>226</v>
      </c>
    </row>
    <row r="651" spans="1:6" hidden="1" x14ac:dyDescent="0.35">
      <c r="A651" s="22">
        <v>42332102</v>
      </c>
      <c r="B651" s="23" t="s">
        <v>421</v>
      </c>
      <c r="C651" s="24">
        <v>1047.1400000000001</v>
      </c>
      <c r="D651" s="24">
        <v>763.82</v>
      </c>
      <c r="E651" s="24">
        <v>0</v>
      </c>
      <c r="F651" s="24">
        <v>1810.96</v>
      </c>
    </row>
    <row r="652" spans="1:6" hidden="1" x14ac:dyDescent="0.35">
      <c r="A652" s="22">
        <v>4233210204</v>
      </c>
      <c r="B652" s="23" t="s">
        <v>488</v>
      </c>
      <c r="C652" s="24">
        <v>269.19</v>
      </c>
      <c r="D652" s="24">
        <v>691.37</v>
      </c>
      <c r="E652" s="24">
        <v>0</v>
      </c>
      <c r="F652" s="24">
        <v>960.56</v>
      </c>
    </row>
    <row r="653" spans="1:6" hidden="1" x14ac:dyDescent="0.35">
      <c r="A653" s="22">
        <v>4233210205</v>
      </c>
      <c r="B653" s="23" t="s">
        <v>172</v>
      </c>
      <c r="C653" s="24">
        <v>777.95</v>
      </c>
      <c r="D653" s="24">
        <v>72.45</v>
      </c>
      <c r="E653" s="24">
        <v>0</v>
      </c>
      <c r="F653" s="24">
        <v>850.4</v>
      </c>
    </row>
    <row r="654" spans="1:6" hidden="1" x14ac:dyDescent="0.35">
      <c r="A654" s="22">
        <v>42399</v>
      </c>
      <c r="B654" s="23" t="s">
        <v>492</v>
      </c>
      <c r="C654" s="24">
        <v>8182.35</v>
      </c>
      <c r="D654" s="24">
        <v>14358.41</v>
      </c>
      <c r="E654" s="24">
        <v>-8957.3700000000008</v>
      </c>
      <c r="F654" s="24">
        <v>13583.39</v>
      </c>
    </row>
    <row r="655" spans="1:6" hidden="1" x14ac:dyDescent="0.35">
      <c r="A655" s="22">
        <v>423991</v>
      </c>
      <c r="B655" s="23" t="s">
        <v>493</v>
      </c>
      <c r="C655" s="24">
        <v>8182.35</v>
      </c>
      <c r="D655" s="24">
        <v>14358.41</v>
      </c>
      <c r="E655" s="24">
        <v>-8957.3700000000008</v>
      </c>
      <c r="F655" s="24">
        <v>13583.39</v>
      </c>
    </row>
    <row r="656" spans="1:6" hidden="1" x14ac:dyDescent="0.35">
      <c r="A656" s="22">
        <v>42399101</v>
      </c>
      <c r="B656" s="23" t="s">
        <v>492</v>
      </c>
      <c r="C656" s="24">
        <v>8182.35</v>
      </c>
      <c r="D656" s="24">
        <v>14358.41</v>
      </c>
      <c r="E656" s="24">
        <v>-8957.3700000000008</v>
      </c>
      <c r="F656" s="24">
        <v>13583.39</v>
      </c>
    </row>
    <row r="657" spans="1:6" hidden="1" x14ac:dyDescent="0.35">
      <c r="A657" s="22">
        <v>424</v>
      </c>
      <c r="B657" s="23" t="s">
        <v>494</v>
      </c>
      <c r="C657" s="24">
        <v>1670.69</v>
      </c>
      <c r="D657" s="24">
        <v>52859.69</v>
      </c>
      <c r="E657" s="24">
        <v>-42657.5</v>
      </c>
      <c r="F657" s="24">
        <v>11872.88</v>
      </c>
    </row>
    <row r="658" spans="1:6" hidden="1" x14ac:dyDescent="0.35">
      <c r="A658" s="22">
        <v>42402</v>
      </c>
      <c r="B658" s="23" t="s">
        <v>495</v>
      </c>
      <c r="C658" s="24">
        <v>1670.69</v>
      </c>
      <c r="D658" s="24">
        <v>14496.19</v>
      </c>
      <c r="E658" s="24">
        <v>-10687.9</v>
      </c>
      <c r="F658" s="24">
        <v>5478.98</v>
      </c>
    </row>
    <row r="659" spans="1:6" hidden="1" x14ac:dyDescent="0.35">
      <c r="A659" s="22">
        <v>424021</v>
      </c>
      <c r="B659" s="23" t="s">
        <v>496</v>
      </c>
      <c r="C659" s="24">
        <v>1670.69</v>
      </c>
      <c r="D659" s="24">
        <v>14496.19</v>
      </c>
      <c r="E659" s="24">
        <v>-10687.9</v>
      </c>
      <c r="F659" s="24">
        <v>5478.98</v>
      </c>
    </row>
    <row r="660" spans="1:6" hidden="1" x14ac:dyDescent="0.35">
      <c r="A660" s="22">
        <v>42402101</v>
      </c>
      <c r="B660" s="23" t="s">
        <v>174</v>
      </c>
      <c r="C660" s="24">
        <v>1670.69</v>
      </c>
      <c r="D660" s="24">
        <v>1670.69</v>
      </c>
      <c r="E660" s="24">
        <v>0</v>
      </c>
      <c r="F660" s="24">
        <v>3341.38</v>
      </c>
    </row>
    <row r="661" spans="1:6" hidden="1" x14ac:dyDescent="0.35">
      <c r="A661" s="22">
        <v>42402106</v>
      </c>
      <c r="B661" s="23" t="s">
        <v>634</v>
      </c>
      <c r="C661" s="24">
        <v>0</v>
      </c>
      <c r="D661" s="24">
        <v>12825.5</v>
      </c>
      <c r="E661" s="24">
        <v>-10687.9</v>
      </c>
      <c r="F661" s="24">
        <v>2137.6</v>
      </c>
    </row>
    <row r="662" spans="1:6" hidden="1" x14ac:dyDescent="0.35">
      <c r="A662" s="22">
        <v>42499</v>
      </c>
      <c r="B662" s="23" t="s">
        <v>497</v>
      </c>
      <c r="C662" s="24">
        <v>0</v>
      </c>
      <c r="D662" s="24">
        <v>38363.5</v>
      </c>
      <c r="E662" s="24">
        <v>-31969.599999999999</v>
      </c>
      <c r="F662" s="24">
        <v>6393.9</v>
      </c>
    </row>
    <row r="663" spans="1:6" hidden="1" x14ac:dyDescent="0.35">
      <c r="A663" s="22">
        <v>424991</v>
      </c>
      <c r="B663" s="23" t="s">
        <v>498</v>
      </c>
      <c r="C663" s="24">
        <v>0</v>
      </c>
      <c r="D663" s="24">
        <v>38363.5</v>
      </c>
      <c r="E663" s="24">
        <v>-31969.599999999999</v>
      </c>
      <c r="F663" s="24">
        <v>6393.9</v>
      </c>
    </row>
    <row r="664" spans="1:6" hidden="1" x14ac:dyDescent="0.35">
      <c r="A664" s="22">
        <v>42499103</v>
      </c>
      <c r="B664" s="23" t="s">
        <v>499</v>
      </c>
      <c r="C664" s="24">
        <v>0</v>
      </c>
      <c r="D664" s="24">
        <v>38363.5</v>
      </c>
      <c r="E664" s="24">
        <v>-31969.599999999999</v>
      </c>
      <c r="F664" s="24">
        <v>6393.9</v>
      </c>
    </row>
    <row r="665" spans="1:6" hidden="1" x14ac:dyDescent="0.35">
      <c r="A665" s="22">
        <v>425</v>
      </c>
      <c r="B665" s="23" t="s">
        <v>500</v>
      </c>
      <c r="C665" s="24">
        <v>86469.89</v>
      </c>
      <c r="D665" s="24">
        <v>91302.82</v>
      </c>
      <c r="E665" s="24">
        <v>-1853.07</v>
      </c>
      <c r="F665" s="24">
        <v>175919.64</v>
      </c>
    </row>
    <row r="666" spans="1:6" hidden="1" x14ac:dyDescent="0.35">
      <c r="A666" s="22">
        <v>42501</v>
      </c>
      <c r="B666" s="23" t="s">
        <v>501</v>
      </c>
      <c r="C666" s="24">
        <v>4316.05</v>
      </c>
      <c r="D666" s="24">
        <v>9148.98</v>
      </c>
      <c r="E666" s="24">
        <v>-1853.07</v>
      </c>
      <c r="F666" s="24">
        <v>11611.96</v>
      </c>
    </row>
    <row r="667" spans="1:6" hidden="1" x14ac:dyDescent="0.35">
      <c r="A667" s="22">
        <v>425011</v>
      </c>
      <c r="B667" s="23" t="s">
        <v>502</v>
      </c>
      <c r="C667" s="24">
        <v>4316.05</v>
      </c>
      <c r="D667" s="24">
        <v>9148.98</v>
      </c>
      <c r="E667" s="24">
        <v>-1853.07</v>
      </c>
      <c r="F667" s="24">
        <v>11611.96</v>
      </c>
    </row>
    <row r="668" spans="1:6" hidden="1" x14ac:dyDescent="0.35">
      <c r="A668" s="22">
        <v>42501101</v>
      </c>
      <c r="B668" s="23" t="s">
        <v>501</v>
      </c>
      <c r="C668" s="24">
        <v>4316.05</v>
      </c>
      <c r="D668" s="24">
        <v>9148.98</v>
      </c>
      <c r="E668" s="24">
        <v>-1853.07</v>
      </c>
      <c r="F668" s="24">
        <v>11611.96</v>
      </c>
    </row>
    <row r="669" spans="1:6" hidden="1" x14ac:dyDescent="0.35">
      <c r="A669" s="22">
        <v>42503</v>
      </c>
      <c r="B669" s="23" t="s">
        <v>503</v>
      </c>
      <c r="C669" s="24">
        <v>82153.84</v>
      </c>
      <c r="D669" s="24">
        <v>82153.84</v>
      </c>
      <c r="E669" s="24">
        <v>0</v>
      </c>
      <c r="F669" s="24">
        <v>164307.68</v>
      </c>
    </row>
    <row r="670" spans="1:6" hidden="1" x14ac:dyDescent="0.35">
      <c r="A670" s="22">
        <v>425031</v>
      </c>
      <c r="B670" s="23" t="s">
        <v>503</v>
      </c>
      <c r="C670" s="24">
        <v>82153.84</v>
      </c>
      <c r="D670" s="24">
        <v>82153.84</v>
      </c>
      <c r="E670" s="24">
        <v>0</v>
      </c>
      <c r="F670" s="24">
        <v>164307.68</v>
      </c>
    </row>
    <row r="671" spans="1:6" hidden="1" x14ac:dyDescent="0.35">
      <c r="A671" s="22">
        <v>42503101</v>
      </c>
      <c r="B671" s="23" t="s">
        <v>503</v>
      </c>
      <c r="C671" s="24">
        <v>82153.84</v>
      </c>
      <c r="D671" s="24">
        <v>82153.84</v>
      </c>
      <c r="E671" s="24">
        <v>0</v>
      </c>
      <c r="F671" s="24">
        <v>164307.68</v>
      </c>
    </row>
    <row r="672" spans="1:6" hidden="1" x14ac:dyDescent="0.35">
      <c r="A672" s="22">
        <v>427</v>
      </c>
      <c r="B672" s="23" t="s">
        <v>638</v>
      </c>
      <c r="C672" s="24">
        <v>2473.65</v>
      </c>
      <c r="D672" s="24">
        <v>2270.75</v>
      </c>
      <c r="E672" s="24">
        <v>-60</v>
      </c>
      <c r="F672" s="24">
        <v>4684.3999999999996</v>
      </c>
    </row>
    <row r="673" spans="1:6" hidden="1" x14ac:dyDescent="0.35">
      <c r="A673" s="22">
        <v>42799</v>
      </c>
      <c r="B673" s="23" t="s">
        <v>639</v>
      </c>
      <c r="C673" s="24">
        <v>2473.65</v>
      </c>
      <c r="D673" s="24">
        <v>2270.75</v>
      </c>
      <c r="E673" s="24">
        <v>-60</v>
      </c>
      <c r="F673" s="24">
        <v>4684.3999999999996</v>
      </c>
    </row>
    <row r="674" spans="1:6" hidden="1" x14ac:dyDescent="0.35">
      <c r="A674" s="22">
        <v>427991</v>
      </c>
      <c r="B674" s="23" t="s">
        <v>640</v>
      </c>
      <c r="C674" s="24">
        <v>2473.65</v>
      </c>
      <c r="D674" s="24">
        <v>2270.75</v>
      </c>
      <c r="E674" s="24">
        <v>-60</v>
      </c>
      <c r="F674" s="24">
        <v>4684.3999999999996</v>
      </c>
    </row>
    <row r="675" spans="1:6" hidden="1" x14ac:dyDescent="0.35">
      <c r="A675" s="22">
        <v>42799104</v>
      </c>
      <c r="B675" s="23" t="s">
        <v>642</v>
      </c>
      <c r="C675" s="24">
        <v>44.58</v>
      </c>
      <c r="D675" s="24">
        <v>88.83</v>
      </c>
      <c r="E675" s="24">
        <v>-60</v>
      </c>
      <c r="F675" s="24">
        <v>73.41</v>
      </c>
    </row>
    <row r="676" spans="1:6" hidden="1" x14ac:dyDescent="0.35">
      <c r="A676" s="22">
        <v>42799199</v>
      </c>
      <c r="B676" s="23" t="s">
        <v>639</v>
      </c>
      <c r="C676" s="24">
        <v>2429.0700000000002</v>
      </c>
      <c r="D676" s="24">
        <v>2181.92</v>
      </c>
      <c r="E676" s="24">
        <v>0</v>
      </c>
      <c r="F676" s="24">
        <v>4610.99</v>
      </c>
    </row>
    <row r="677" spans="1:6" x14ac:dyDescent="0.35">
      <c r="A677" s="22">
        <v>43</v>
      </c>
      <c r="B677" s="23" t="s">
        <v>504</v>
      </c>
      <c r="C677" s="24">
        <v>731.54</v>
      </c>
      <c r="D677" s="24">
        <v>1239.57</v>
      </c>
      <c r="E677" s="24">
        <v>-56.5</v>
      </c>
      <c r="F677" s="24">
        <v>1914.61</v>
      </c>
    </row>
    <row r="678" spans="1:6" hidden="1" x14ac:dyDescent="0.35">
      <c r="A678" s="22">
        <v>434</v>
      </c>
      <c r="B678" s="23" t="s">
        <v>505</v>
      </c>
      <c r="C678" s="24">
        <v>56.5</v>
      </c>
      <c r="D678" s="24">
        <v>113</v>
      </c>
      <c r="E678" s="24">
        <v>-56.5</v>
      </c>
      <c r="F678" s="24">
        <v>113</v>
      </c>
    </row>
    <row r="679" spans="1:6" hidden="1" x14ac:dyDescent="0.35">
      <c r="A679" s="22">
        <v>43402</v>
      </c>
      <c r="B679" s="23" t="s">
        <v>506</v>
      </c>
      <c r="C679" s="24">
        <v>56.5</v>
      </c>
      <c r="D679" s="24">
        <v>113</v>
      </c>
      <c r="E679" s="24">
        <v>-56.5</v>
      </c>
      <c r="F679" s="24">
        <v>113</v>
      </c>
    </row>
    <row r="680" spans="1:6" hidden="1" x14ac:dyDescent="0.35">
      <c r="A680" s="22">
        <v>434021</v>
      </c>
      <c r="B680" s="23" t="s">
        <v>507</v>
      </c>
      <c r="C680" s="24">
        <v>56.5</v>
      </c>
      <c r="D680" s="24">
        <v>113</v>
      </c>
      <c r="E680" s="24">
        <v>-56.5</v>
      </c>
      <c r="F680" s="24">
        <v>113</v>
      </c>
    </row>
    <row r="681" spans="1:6" hidden="1" x14ac:dyDescent="0.35">
      <c r="A681" s="22">
        <v>43402101</v>
      </c>
      <c r="B681" s="23" t="s">
        <v>508</v>
      </c>
      <c r="C681" s="24">
        <v>56.5</v>
      </c>
      <c r="D681" s="24">
        <v>113</v>
      </c>
      <c r="E681" s="24">
        <v>-56.5</v>
      </c>
      <c r="F681" s="24">
        <v>113</v>
      </c>
    </row>
    <row r="682" spans="1:6" hidden="1" x14ac:dyDescent="0.35">
      <c r="A682" s="22">
        <v>438</v>
      </c>
      <c r="B682" s="23" t="s">
        <v>509</v>
      </c>
      <c r="C682" s="24">
        <v>675.04</v>
      </c>
      <c r="D682" s="24">
        <v>1126.57</v>
      </c>
      <c r="E682" s="24">
        <v>0</v>
      </c>
      <c r="F682" s="24">
        <v>1801.61</v>
      </c>
    </row>
    <row r="683" spans="1:6" hidden="1" x14ac:dyDescent="0.35">
      <c r="A683" s="22">
        <v>43899</v>
      </c>
      <c r="B683" s="23" t="s">
        <v>509</v>
      </c>
      <c r="C683" s="24">
        <v>675.04</v>
      </c>
      <c r="D683" s="24">
        <v>1126.57</v>
      </c>
      <c r="E683" s="24">
        <v>0</v>
      </c>
      <c r="F683" s="24">
        <v>1801.61</v>
      </c>
    </row>
    <row r="684" spans="1:6" hidden="1" x14ac:dyDescent="0.35">
      <c r="A684" s="22">
        <v>438991</v>
      </c>
      <c r="B684" s="23" t="s">
        <v>512</v>
      </c>
      <c r="C684" s="24">
        <v>675.04</v>
      </c>
      <c r="D684" s="24">
        <v>1126.57</v>
      </c>
      <c r="E684" s="24">
        <v>0</v>
      </c>
      <c r="F684" s="24">
        <v>1801.61</v>
      </c>
    </row>
    <row r="685" spans="1:6" hidden="1" x14ac:dyDescent="0.35">
      <c r="A685" s="22">
        <v>43899199</v>
      </c>
      <c r="B685" s="23" t="s">
        <v>509</v>
      </c>
      <c r="C685" s="24">
        <v>675.04</v>
      </c>
      <c r="D685" s="24">
        <v>1126.57</v>
      </c>
      <c r="E685" s="24">
        <v>0</v>
      </c>
      <c r="F685" s="24">
        <v>1801.61</v>
      </c>
    </row>
    <row r="686" spans="1:6" x14ac:dyDescent="0.35">
      <c r="A686" s="22">
        <v>44</v>
      </c>
      <c r="B686" s="23" t="s">
        <v>513</v>
      </c>
      <c r="C686" s="24">
        <v>95278.09</v>
      </c>
      <c r="D686" s="24">
        <v>92252.02</v>
      </c>
      <c r="E686" s="24">
        <v>0</v>
      </c>
      <c r="F686" s="24">
        <v>187530.11</v>
      </c>
    </row>
    <row r="687" spans="1:6" hidden="1" x14ac:dyDescent="0.35">
      <c r="A687" s="22">
        <v>441</v>
      </c>
      <c r="B687" s="23" t="s">
        <v>514</v>
      </c>
      <c r="C687" s="24">
        <v>75582.13</v>
      </c>
      <c r="D687" s="24">
        <v>72555.839999999997</v>
      </c>
      <c r="E687" s="24">
        <v>0</v>
      </c>
      <c r="F687" s="24">
        <v>148137.97</v>
      </c>
    </row>
    <row r="688" spans="1:6" hidden="1" x14ac:dyDescent="0.35">
      <c r="A688" s="22">
        <v>44101</v>
      </c>
      <c r="B688" s="23" t="s">
        <v>169</v>
      </c>
      <c r="C688" s="24">
        <v>18730.97</v>
      </c>
      <c r="D688" s="24">
        <v>18730.96</v>
      </c>
      <c r="E688" s="24">
        <v>0</v>
      </c>
      <c r="F688" s="24">
        <v>37461.93</v>
      </c>
    </row>
    <row r="689" spans="1:6" hidden="1" x14ac:dyDescent="0.35">
      <c r="A689" s="22">
        <v>441011</v>
      </c>
      <c r="B689" s="23" t="s">
        <v>515</v>
      </c>
      <c r="C689" s="24">
        <v>18730.97</v>
      </c>
      <c r="D689" s="24">
        <v>18730.96</v>
      </c>
      <c r="E689" s="24">
        <v>0</v>
      </c>
      <c r="F689" s="24">
        <v>37461.93</v>
      </c>
    </row>
    <row r="690" spans="1:6" hidden="1" x14ac:dyDescent="0.35">
      <c r="A690" s="22">
        <v>44101101</v>
      </c>
      <c r="B690" s="23" t="s">
        <v>197</v>
      </c>
      <c r="C690" s="24">
        <v>8562.94</v>
      </c>
      <c r="D690" s="24">
        <v>8562.9500000000007</v>
      </c>
      <c r="E690" s="24">
        <v>0</v>
      </c>
      <c r="F690" s="24">
        <v>17125.89</v>
      </c>
    </row>
    <row r="691" spans="1:6" hidden="1" x14ac:dyDescent="0.35">
      <c r="A691" s="22">
        <v>44101102</v>
      </c>
      <c r="B691" s="23" t="s">
        <v>172</v>
      </c>
      <c r="C691" s="24">
        <v>10168.030000000001</v>
      </c>
      <c r="D691" s="24">
        <v>10168.01</v>
      </c>
      <c r="E691" s="24">
        <v>0</v>
      </c>
      <c r="F691" s="24">
        <v>20336.04</v>
      </c>
    </row>
    <row r="692" spans="1:6" hidden="1" x14ac:dyDescent="0.35">
      <c r="A692" s="22">
        <v>44102</v>
      </c>
      <c r="B692" s="23" t="s">
        <v>174</v>
      </c>
      <c r="C692" s="24">
        <v>49525.56</v>
      </c>
      <c r="D692" s="24">
        <v>46499.49</v>
      </c>
      <c r="E692" s="24">
        <v>0</v>
      </c>
      <c r="F692" s="24">
        <v>96025.05</v>
      </c>
    </row>
    <row r="693" spans="1:6" hidden="1" x14ac:dyDescent="0.35">
      <c r="A693" s="22">
        <v>441021</v>
      </c>
      <c r="B693" s="23" t="s">
        <v>516</v>
      </c>
      <c r="C693" s="24">
        <v>49525.56</v>
      </c>
      <c r="D693" s="24">
        <v>46499.49</v>
      </c>
      <c r="E693" s="24">
        <v>0</v>
      </c>
      <c r="F693" s="24">
        <v>96025.05</v>
      </c>
    </row>
    <row r="694" spans="1:6" hidden="1" x14ac:dyDescent="0.35">
      <c r="A694" s="22">
        <v>44102101</v>
      </c>
      <c r="B694" s="23" t="s">
        <v>517</v>
      </c>
      <c r="C694" s="24">
        <v>1708.6</v>
      </c>
      <c r="D694" s="24">
        <v>1708.75</v>
      </c>
      <c r="E694" s="24">
        <v>0</v>
      </c>
      <c r="F694" s="24">
        <v>3417.35</v>
      </c>
    </row>
    <row r="695" spans="1:6" hidden="1" x14ac:dyDescent="0.35">
      <c r="A695" s="22">
        <v>44102102</v>
      </c>
      <c r="B695" s="23" t="s">
        <v>177</v>
      </c>
      <c r="C695" s="24">
        <v>558.41</v>
      </c>
      <c r="D695" s="24">
        <v>558.41999999999996</v>
      </c>
      <c r="E695" s="24">
        <v>0</v>
      </c>
      <c r="F695" s="24">
        <v>1116.83</v>
      </c>
    </row>
    <row r="696" spans="1:6" hidden="1" x14ac:dyDescent="0.35">
      <c r="A696" s="22">
        <v>44102103</v>
      </c>
      <c r="B696" s="23" t="s">
        <v>518</v>
      </c>
      <c r="C696" s="24">
        <v>3814.72</v>
      </c>
      <c r="D696" s="24">
        <v>3814.69</v>
      </c>
      <c r="E696" s="24">
        <v>0</v>
      </c>
      <c r="F696" s="24">
        <v>7629.41</v>
      </c>
    </row>
    <row r="697" spans="1:6" hidden="1" x14ac:dyDescent="0.35">
      <c r="A697" s="22">
        <v>44102104</v>
      </c>
      <c r="B697" s="23" t="s">
        <v>519</v>
      </c>
      <c r="C697" s="24">
        <v>39041.94</v>
      </c>
      <c r="D697" s="24">
        <v>36009.57</v>
      </c>
      <c r="E697" s="24">
        <v>0</v>
      </c>
      <c r="F697" s="24">
        <v>75051.509999999995</v>
      </c>
    </row>
    <row r="698" spans="1:6" hidden="1" x14ac:dyDescent="0.35">
      <c r="A698" s="22">
        <v>44102105</v>
      </c>
      <c r="B698" s="23" t="s">
        <v>201</v>
      </c>
      <c r="C698" s="24">
        <v>67.44</v>
      </c>
      <c r="D698" s="24">
        <v>67.44</v>
      </c>
      <c r="E698" s="24">
        <v>0</v>
      </c>
      <c r="F698" s="24">
        <v>134.88</v>
      </c>
    </row>
    <row r="699" spans="1:6" hidden="1" x14ac:dyDescent="0.35">
      <c r="A699" s="22">
        <v>44102106</v>
      </c>
      <c r="B699" s="23" t="s">
        <v>184</v>
      </c>
      <c r="C699" s="24">
        <v>4334.45</v>
      </c>
      <c r="D699" s="24">
        <v>4340.62</v>
      </c>
      <c r="E699" s="24">
        <v>0</v>
      </c>
      <c r="F699" s="24">
        <v>8675.07</v>
      </c>
    </row>
    <row r="700" spans="1:6" hidden="1" x14ac:dyDescent="0.35">
      <c r="A700" s="22">
        <v>44103</v>
      </c>
      <c r="B700" s="23" t="s">
        <v>186</v>
      </c>
      <c r="C700" s="24">
        <v>6490.97</v>
      </c>
      <c r="D700" s="24">
        <v>6490.94</v>
      </c>
      <c r="E700" s="24">
        <v>0</v>
      </c>
      <c r="F700" s="24">
        <v>12981.91</v>
      </c>
    </row>
    <row r="701" spans="1:6" hidden="1" x14ac:dyDescent="0.35">
      <c r="A701" s="22">
        <v>441031</v>
      </c>
      <c r="B701" s="23" t="s">
        <v>520</v>
      </c>
      <c r="C701" s="24">
        <v>6490.97</v>
      </c>
      <c r="D701" s="24">
        <v>6490.94</v>
      </c>
      <c r="E701" s="24">
        <v>0</v>
      </c>
      <c r="F701" s="24">
        <v>12981.91</v>
      </c>
    </row>
    <row r="702" spans="1:6" hidden="1" x14ac:dyDescent="0.35">
      <c r="A702" s="22">
        <v>44103101</v>
      </c>
      <c r="B702" s="23" t="s">
        <v>186</v>
      </c>
      <c r="C702" s="24">
        <v>6490.97</v>
      </c>
      <c r="D702" s="24">
        <v>6490.94</v>
      </c>
      <c r="E702" s="24">
        <v>0</v>
      </c>
      <c r="F702" s="24">
        <v>12981.91</v>
      </c>
    </row>
    <row r="703" spans="1:6" hidden="1" x14ac:dyDescent="0.35">
      <c r="A703" s="22">
        <v>44105</v>
      </c>
      <c r="B703" s="23" t="s">
        <v>192</v>
      </c>
      <c r="C703" s="24">
        <v>278.22000000000003</v>
      </c>
      <c r="D703" s="24">
        <v>278.08</v>
      </c>
      <c r="E703" s="24">
        <v>0</v>
      </c>
      <c r="F703" s="24">
        <v>556.29999999999995</v>
      </c>
    </row>
    <row r="704" spans="1:6" hidden="1" x14ac:dyDescent="0.35">
      <c r="A704" s="22">
        <v>441051</v>
      </c>
      <c r="B704" s="23" t="s">
        <v>193</v>
      </c>
      <c r="C704" s="24">
        <v>278.22000000000003</v>
      </c>
      <c r="D704" s="24">
        <v>278.08</v>
      </c>
      <c r="E704" s="24">
        <v>0</v>
      </c>
      <c r="F704" s="24">
        <v>556.29999999999995</v>
      </c>
    </row>
    <row r="705" spans="1:6" hidden="1" x14ac:dyDescent="0.35">
      <c r="A705" s="22">
        <v>44105102</v>
      </c>
      <c r="B705" s="23" t="s">
        <v>47</v>
      </c>
      <c r="C705" s="24">
        <v>278.22000000000003</v>
      </c>
      <c r="D705" s="24">
        <v>278.08</v>
      </c>
      <c r="E705" s="24">
        <v>0</v>
      </c>
      <c r="F705" s="24">
        <v>556.29999999999995</v>
      </c>
    </row>
    <row r="706" spans="1:6" hidden="1" x14ac:dyDescent="0.35">
      <c r="A706" s="22">
        <v>44106</v>
      </c>
      <c r="B706" s="23" t="s">
        <v>194</v>
      </c>
      <c r="C706" s="24">
        <v>556.41</v>
      </c>
      <c r="D706" s="24">
        <v>556.37</v>
      </c>
      <c r="E706" s="24">
        <v>0</v>
      </c>
      <c r="F706" s="24">
        <v>1112.78</v>
      </c>
    </row>
    <row r="707" spans="1:6" hidden="1" x14ac:dyDescent="0.35">
      <c r="A707" s="22">
        <v>441061</v>
      </c>
      <c r="B707" s="23" t="s">
        <v>195</v>
      </c>
      <c r="C707" s="24">
        <v>556.41</v>
      </c>
      <c r="D707" s="24">
        <v>556.37</v>
      </c>
      <c r="E707" s="24">
        <v>0</v>
      </c>
      <c r="F707" s="24">
        <v>1112.78</v>
      </c>
    </row>
    <row r="708" spans="1:6" hidden="1" x14ac:dyDescent="0.35">
      <c r="A708" s="22">
        <v>44106101</v>
      </c>
      <c r="B708" s="23" t="s">
        <v>194</v>
      </c>
      <c r="C708" s="24">
        <v>556.41</v>
      </c>
      <c r="D708" s="24">
        <v>556.37</v>
      </c>
      <c r="E708" s="24">
        <v>0</v>
      </c>
      <c r="F708" s="24">
        <v>1112.78</v>
      </c>
    </row>
    <row r="709" spans="1:6" hidden="1" x14ac:dyDescent="0.35">
      <c r="A709" s="22">
        <v>444</v>
      </c>
      <c r="B709" s="23" t="s">
        <v>521</v>
      </c>
      <c r="C709" s="24">
        <v>19695.96</v>
      </c>
      <c r="D709" s="24">
        <v>19696.18</v>
      </c>
      <c r="E709" s="24">
        <v>0</v>
      </c>
      <c r="F709" s="24">
        <v>39392.14</v>
      </c>
    </row>
    <row r="710" spans="1:6" hidden="1" x14ac:dyDescent="0.35">
      <c r="A710" s="22">
        <v>44401</v>
      </c>
      <c r="B710" s="23" t="s">
        <v>622</v>
      </c>
      <c r="C710" s="24">
        <v>5529.75</v>
      </c>
      <c r="D710" s="24">
        <v>5529.76</v>
      </c>
      <c r="E710" s="24">
        <v>0</v>
      </c>
      <c r="F710" s="24">
        <v>11059.51</v>
      </c>
    </row>
    <row r="711" spans="1:6" hidden="1" x14ac:dyDescent="0.35">
      <c r="A711" s="22">
        <v>444011</v>
      </c>
      <c r="B711" s="23" t="s">
        <v>623</v>
      </c>
      <c r="C711" s="24">
        <v>5529.75</v>
      </c>
      <c r="D711" s="24">
        <v>5529.76</v>
      </c>
      <c r="E711" s="24">
        <v>0</v>
      </c>
      <c r="F711" s="24">
        <v>11059.51</v>
      </c>
    </row>
    <row r="712" spans="1:6" hidden="1" x14ac:dyDescent="0.35">
      <c r="A712" s="22">
        <v>44401101</v>
      </c>
      <c r="B712" s="23" t="s">
        <v>622</v>
      </c>
      <c r="C712" s="24">
        <v>5529.75</v>
      </c>
      <c r="D712" s="24">
        <v>5529.76</v>
      </c>
      <c r="E712" s="24">
        <v>0</v>
      </c>
      <c r="F712" s="24">
        <v>11059.51</v>
      </c>
    </row>
    <row r="713" spans="1:6" hidden="1" x14ac:dyDescent="0.35">
      <c r="A713" s="22">
        <v>44402</v>
      </c>
      <c r="B713" s="23" t="s">
        <v>156</v>
      </c>
      <c r="C713" s="24">
        <v>14166.21</v>
      </c>
      <c r="D713" s="24">
        <v>14166.42</v>
      </c>
      <c r="E713" s="24">
        <v>0</v>
      </c>
      <c r="F713" s="24">
        <v>28332.63</v>
      </c>
    </row>
    <row r="714" spans="1:6" hidden="1" x14ac:dyDescent="0.35">
      <c r="A714" s="22">
        <v>444021</v>
      </c>
      <c r="B714" s="23" t="s">
        <v>206</v>
      </c>
      <c r="C714" s="24">
        <v>14166.21</v>
      </c>
      <c r="D714" s="24">
        <v>14166.42</v>
      </c>
      <c r="E714" s="24">
        <v>0</v>
      </c>
      <c r="F714" s="24">
        <v>28332.63</v>
      </c>
    </row>
    <row r="715" spans="1:6" hidden="1" x14ac:dyDescent="0.35">
      <c r="A715" s="22">
        <v>44402101</v>
      </c>
      <c r="B715" s="23" t="s">
        <v>156</v>
      </c>
      <c r="C715" s="24">
        <v>14166.21</v>
      </c>
      <c r="D715" s="24">
        <v>14166.42</v>
      </c>
      <c r="E715" s="24">
        <v>0</v>
      </c>
      <c r="F715" s="24">
        <v>28332.63</v>
      </c>
    </row>
    <row r="716" spans="1:6" x14ac:dyDescent="0.35">
      <c r="A716" s="22">
        <v>46</v>
      </c>
      <c r="B716" s="23" t="s">
        <v>522</v>
      </c>
      <c r="C716" s="24">
        <v>10821.5</v>
      </c>
      <c r="D716" s="24">
        <v>2903</v>
      </c>
      <c r="E716" s="24">
        <v>0</v>
      </c>
      <c r="F716" s="24">
        <v>13724.5</v>
      </c>
    </row>
    <row r="717" spans="1:6" hidden="1" x14ac:dyDescent="0.35">
      <c r="A717" s="22">
        <v>461</v>
      </c>
      <c r="B717" s="23" t="s">
        <v>522</v>
      </c>
      <c r="C717" s="24">
        <v>10821.5</v>
      </c>
      <c r="D717" s="24">
        <v>2903</v>
      </c>
      <c r="E717" s="24">
        <v>0</v>
      </c>
      <c r="F717" s="24">
        <v>13724.5</v>
      </c>
    </row>
    <row r="718" spans="1:6" hidden="1" x14ac:dyDescent="0.35">
      <c r="A718" s="22">
        <v>46104</v>
      </c>
      <c r="B718" s="23" t="s">
        <v>523</v>
      </c>
      <c r="C718" s="24">
        <v>2400</v>
      </c>
      <c r="D718" s="24">
        <v>0</v>
      </c>
      <c r="E718" s="24">
        <v>0</v>
      </c>
      <c r="F718" s="24">
        <v>2400</v>
      </c>
    </row>
    <row r="719" spans="1:6" hidden="1" x14ac:dyDescent="0.35">
      <c r="A719" s="22">
        <v>461041</v>
      </c>
      <c r="B719" s="23" t="s">
        <v>524</v>
      </c>
      <c r="C719" s="24">
        <v>2400</v>
      </c>
      <c r="D719" s="24">
        <v>0</v>
      </c>
      <c r="E719" s="24">
        <v>0</v>
      </c>
      <c r="F719" s="24">
        <v>2400</v>
      </c>
    </row>
    <row r="720" spans="1:6" hidden="1" x14ac:dyDescent="0.35">
      <c r="A720" s="22">
        <v>46104101</v>
      </c>
      <c r="B720" s="23" t="s">
        <v>525</v>
      </c>
      <c r="C720" s="24">
        <v>2400</v>
      </c>
      <c r="D720" s="24">
        <v>0</v>
      </c>
      <c r="E720" s="24">
        <v>0</v>
      </c>
      <c r="F720" s="24">
        <v>2400</v>
      </c>
    </row>
    <row r="721" spans="1:6" hidden="1" x14ac:dyDescent="0.35">
      <c r="A721" s="22">
        <v>46199</v>
      </c>
      <c r="B721" s="23" t="s">
        <v>522</v>
      </c>
      <c r="C721" s="24">
        <v>8421.5</v>
      </c>
      <c r="D721" s="24">
        <v>2903</v>
      </c>
      <c r="E721" s="24">
        <v>0</v>
      </c>
      <c r="F721" s="24">
        <v>11324.5</v>
      </c>
    </row>
    <row r="722" spans="1:6" hidden="1" x14ac:dyDescent="0.35">
      <c r="A722" s="22">
        <v>461991</v>
      </c>
      <c r="B722" s="23" t="s">
        <v>526</v>
      </c>
      <c r="C722" s="24">
        <v>8421.5</v>
      </c>
      <c r="D722" s="24">
        <v>2903</v>
      </c>
      <c r="E722" s="24">
        <v>0</v>
      </c>
      <c r="F722" s="24">
        <v>11324.5</v>
      </c>
    </row>
    <row r="723" spans="1:6" hidden="1" x14ac:dyDescent="0.35">
      <c r="A723" s="22">
        <v>46199102</v>
      </c>
      <c r="B723" s="23" t="s">
        <v>527</v>
      </c>
      <c r="C723" s="24">
        <v>8421.5</v>
      </c>
      <c r="D723" s="24">
        <v>2903</v>
      </c>
      <c r="E723" s="24">
        <v>0</v>
      </c>
      <c r="F723" s="24">
        <v>11324.5</v>
      </c>
    </row>
    <row r="724" spans="1:6" x14ac:dyDescent="0.35">
      <c r="A724" s="22">
        <v>47</v>
      </c>
      <c r="B724" s="23" t="s">
        <v>528</v>
      </c>
      <c r="C724" s="24">
        <v>12412.86</v>
      </c>
      <c r="D724" s="24">
        <v>450.44</v>
      </c>
      <c r="E724" s="24">
        <v>0</v>
      </c>
      <c r="F724" s="24">
        <v>12863.3</v>
      </c>
    </row>
    <row r="725" spans="1:6" hidden="1" x14ac:dyDescent="0.35">
      <c r="A725" s="22">
        <v>471</v>
      </c>
      <c r="B725" s="23" t="s">
        <v>528</v>
      </c>
      <c r="C725" s="24">
        <v>12412.86</v>
      </c>
      <c r="D725" s="24">
        <v>450.44</v>
      </c>
      <c r="E725" s="24">
        <v>0</v>
      </c>
      <c r="F725" s="24">
        <v>12863.3</v>
      </c>
    </row>
    <row r="726" spans="1:6" hidden="1" x14ac:dyDescent="0.35">
      <c r="A726" s="22">
        <v>47101</v>
      </c>
      <c r="B726" s="23" t="s">
        <v>529</v>
      </c>
      <c r="C726" s="24">
        <v>12412.86</v>
      </c>
      <c r="D726" s="24">
        <v>450.44</v>
      </c>
      <c r="E726" s="24">
        <v>0</v>
      </c>
      <c r="F726" s="24">
        <v>12863.3</v>
      </c>
    </row>
    <row r="727" spans="1:6" hidden="1" x14ac:dyDescent="0.35">
      <c r="A727" s="22">
        <v>471011</v>
      </c>
      <c r="B727" s="23" t="s">
        <v>530</v>
      </c>
      <c r="C727" s="24">
        <v>12412.86</v>
      </c>
      <c r="D727" s="24">
        <v>450.44</v>
      </c>
      <c r="E727" s="24">
        <v>0</v>
      </c>
      <c r="F727" s="24">
        <v>12863.3</v>
      </c>
    </row>
    <row r="728" spans="1:6" hidden="1" x14ac:dyDescent="0.35">
      <c r="A728" s="22">
        <v>47101101</v>
      </c>
      <c r="B728" s="23" t="s">
        <v>529</v>
      </c>
      <c r="C728" s="24">
        <v>12412.86</v>
      </c>
      <c r="D728" s="24">
        <v>450.44</v>
      </c>
      <c r="E728" s="24">
        <v>0</v>
      </c>
      <c r="F728" s="24">
        <v>12863.3</v>
      </c>
    </row>
    <row r="729" spans="1:6" x14ac:dyDescent="0.35">
      <c r="A729" s="22">
        <v>49</v>
      </c>
      <c r="B729" s="23" t="s">
        <v>53</v>
      </c>
      <c r="C729" s="24">
        <v>412037.69</v>
      </c>
      <c r="D729" s="24">
        <v>188886.37</v>
      </c>
      <c r="E729" s="24">
        <v>-1311.69</v>
      </c>
      <c r="F729" s="24">
        <v>599612.37</v>
      </c>
    </row>
    <row r="730" spans="1:6" hidden="1" x14ac:dyDescent="0.35">
      <c r="A730" s="22">
        <v>491</v>
      </c>
      <c r="B730" s="23" t="s">
        <v>53</v>
      </c>
      <c r="C730" s="24">
        <v>412037.69</v>
      </c>
      <c r="D730" s="24">
        <v>188886.37</v>
      </c>
      <c r="E730" s="24">
        <v>-1311.69</v>
      </c>
      <c r="F730" s="24">
        <v>599612.37</v>
      </c>
    </row>
    <row r="731" spans="1:6" hidden="1" x14ac:dyDescent="0.35">
      <c r="A731" s="22">
        <v>49101</v>
      </c>
      <c r="B731" s="23" t="s">
        <v>262</v>
      </c>
      <c r="C731" s="24">
        <v>296971.51</v>
      </c>
      <c r="D731" s="24">
        <v>188886.37</v>
      </c>
      <c r="E731" s="24">
        <v>0</v>
      </c>
      <c r="F731" s="24">
        <v>485857.88</v>
      </c>
    </row>
    <row r="732" spans="1:6" hidden="1" x14ac:dyDescent="0.35">
      <c r="A732" s="22">
        <v>491011</v>
      </c>
      <c r="B732" s="23" t="s">
        <v>263</v>
      </c>
      <c r="C732" s="24">
        <v>296971.51</v>
      </c>
      <c r="D732" s="24">
        <v>188886.37</v>
      </c>
      <c r="E732" s="24">
        <v>0</v>
      </c>
      <c r="F732" s="24">
        <v>485857.88</v>
      </c>
    </row>
    <row r="733" spans="1:6" hidden="1" x14ac:dyDescent="0.35">
      <c r="A733" s="22">
        <v>49101101</v>
      </c>
      <c r="B733" s="23" t="s">
        <v>262</v>
      </c>
      <c r="C733" s="24">
        <v>296971.51</v>
      </c>
      <c r="D733" s="24">
        <v>188886.37</v>
      </c>
      <c r="E733" s="24">
        <v>0</v>
      </c>
      <c r="F733" s="24">
        <v>485857.88</v>
      </c>
    </row>
    <row r="734" spans="1:6" hidden="1" x14ac:dyDescent="0.35">
      <c r="A734" s="22">
        <v>49102</v>
      </c>
      <c r="B734" s="23" t="s">
        <v>531</v>
      </c>
      <c r="C734" s="24">
        <v>115066.18</v>
      </c>
      <c r="D734" s="24">
        <v>0</v>
      </c>
      <c r="E734" s="24">
        <v>-1311.69</v>
      </c>
      <c r="F734" s="24">
        <v>113754.49</v>
      </c>
    </row>
    <row r="735" spans="1:6" hidden="1" x14ac:dyDescent="0.35">
      <c r="A735" s="22">
        <v>491021</v>
      </c>
      <c r="B735" s="23" t="s">
        <v>532</v>
      </c>
      <c r="C735" s="24">
        <v>115066.18</v>
      </c>
      <c r="D735" s="24">
        <v>0</v>
      </c>
      <c r="E735" s="24">
        <v>-1311.69</v>
      </c>
      <c r="F735" s="24">
        <v>113754.49</v>
      </c>
    </row>
    <row r="736" spans="1:6" hidden="1" x14ac:dyDescent="0.35">
      <c r="A736" s="22">
        <v>49102101</v>
      </c>
      <c r="B736" s="23" t="s">
        <v>531</v>
      </c>
      <c r="C736" s="24">
        <v>115066.18</v>
      </c>
      <c r="D736" s="24">
        <v>0</v>
      </c>
      <c r="E736" s="24">
        <v>-1311.69</v>
      </c>
      <c r="F736" s="24">
        <v>113754.49</v>
      </c>
    </row>
    <row r="737" spans="1:6" x14ac:dyDescent="0.35">
      <c r="A737" s="22">
        <v>5</v>
      </c>
      <c r="B737" s="23" t="s">
        <v>533</v>
      </c>
      <c r="C737" s="24">
        <v>-6476106.5099999998</v>
      </c>
      <c r="D737" s="24">
        <v>171.41</v>
      </c>
      <c r="E737" s="24">
        <v>-6062603.3099999996</v>
      </c>
      <c r="F737" s="24">
        <v>-12538538.41</v>
      </c>
    </row>
    <row r="738" spans="1:6" x14ac:dyDescent="0.35">
      <c r="A738" s="22">
        <v>51</v>
      </c>
      <c r="B738" s="23" t="s">
        <v>534</v>
      </c>
      <c r="C738" s="24">
        <v>-6430658.0099999998</v>
      </c>
      <c r="D738" s="24">
        <v>0</v>
      </c>
      <c r="E738" s="24">
        <v>-6024567.4299999997</v>
      </c>
      <c r="F738" s="24">
        <v>-12455225.439999999</v>
      </c>
    </row>
    <row r="739" spans="1:6" hidden="1" x14ac:dyDescent="0.35">
      <c r="A739" s="22">
        <v>511</v>
      </c>
      <c r="B739" s="23" t="s">
        <v>535</v>
      </c>
      <c r="C739" s="24">
        <v>-6420490.71</v>
      </c>
      <c r="D739" s="24">
        <v>0</v>
      </c>
      <c r="E739" s="24">
        <v>-6014366.0099999998</v>
      </c>
      <c r="F739" s="24">
        <v>-12434856.720000001</v>
      </c>
    </row>
    <row r="740" spans="1:6" hidden="1" x14ac:dyDescent="0.35">
      <c r="A740" s="22">
        <v>51101</v>
      </c>
      <c r="B740" s="23" t="s">
        <v>536</v>
      </c>
      <c r="C740" s="24">
        <v>-5966449.4500000002</v>
      </c>
      <c r="D740" s="24">
        <v>0</v>
      </c>
      <c r="E740" s="24">
        <v>-5559789.1600000001</v>
      </c>
      <c r="F740" s="24">
        <v>-11526238.609999999</v>
      </c>
    </row>
    <row r="741" spans="1:6" hidden="1" x14ac:dyDescent="0.35">
      <c r="A741" s="22">
        <v>511011</v>
      </c>
      <c r="B741" s="23" t="s">
        <v>537</v>
      </c>
      <c r="C741" s="24">
        <v>-5966449.4500000002</v>
      </c>
      <c r="D741" s="24">
        <v>0</v>
      </c>
      <c r="E741" s="24">
        <v>-5559789.1600000001</v>
      </c>
      <c r="F741" s="24">
        <v>-11526238.609999999</v>
      </c>
    </row>
    <row r="742" spans="1:6" hidden="1" x14ac:dyDescent="0.35">
      <c r="A742" s="22">
        <v>51101101</v>
      </c>
      <c r="B742" s="23" t="s">
        <v>536</v>
      </c>
      <c r="C742" s="24">
        <v>-5963145.4400000004</v>
      </c>
      <c r="D742" s="24">
        <v>0</v>
      </c>
      <c r="E742" s="24">
        <v>-5556460.0999999996</v>
      </c>
      <c r="F742" s="24">
        <v>-11519605.539999999</v>
      </c>
    </row>
    <row r="743" spans="1:6" hidden="1" x14ac:dyDescent="0.35">
      <c r="A743" s="22">
        <v>51101102</v>
      </c>
      <c r="B743" s="23" t="s">
        <v>538</v>
      </c>
      <c r="C743" s="24">
        <v>-3304.01</v>
      </c>
      <c r="D743" s="24">
        <v>0</v>
      </c>
      <c r="E743" s="24">
        <v>-3329.06</v>
      </c>
      <c r="F743" s="24">
        <v>-6633.07</v>
      </c>
    </row>
    <row r="744" spans="1:6" hidden="1" x14ac:dyDescent="0.35">
      <c r="A744" s="22">
        <v>51102</v>
      </c>
      <c r="B744" s="23" t="s">
        <v>539</v>
      </c>
      <c r="C744" s="24">
        <v>-262655.84000000003</v>
      </c>
      <c r="D744" s="24">
        <v>0</v>
      </c>
      <c r="E744" s="24">
        <v>-263035.88</v>
      </c>
      <c r="F744" s="24">
        <v>-525691.72</v>
      </c>
    </row>
    <row r="745" spans="1:6" hidden="1" x14ac:dyDescent="0.35">
      <c r="A745" s="22">
        <v>511021</v>
      </c>
      <c r="B745" s="23" t="s">
        <v>539</v>
      </c>
      <c r="C745" s="24">
        <v>-262655.84000000003</v>
      </c>
      <c r="D745" s="24">
        <v>0</v>
      </c>
      <c r="E745" s="24">
        <v>-263035.88</v>
      </c>
      <c r="F745" s="24">
        <v>-525691.72</v>
      </c>
    </row>
    <row r="746" spans="1:6" hidden="1" x14ac:dyDescent="0.35">
      <c r="A746" s="22">
        <v>51102101</v>
      </c>
      <c r="B746" s="23" t="s">
        <v>539</v>
      </c>
      <c r="C746" s="24">
        <v>-262655.84000000003</v>
      </c>
      <c r="D746" s="24">
        <v>0</v>
      </c>
      <c r="E746" s="24">
        <v>-263035.88</v>
      </c>
      <c r="F746" s="24">
        <v>-525691.72</v>
      </c>
    </row>
    <row r="747" spans="1:6" hidden="1" x14ac:dyDescent="0.35">
      <c r="A747" s="22">
        <v>51103</v>
      </c>
      <c r="B747" s="23" t="s">
        <v>540</v>
      </c>
      <c r="C747" s="24">
        <v>-191385.42</v>
      </c>
      <c r="D747" s="24">
        <v>0</v>
      </c>
      <c r="E747" s="24">
        <v>-191540.97</v>
      </c>
      <c r="F747" s="24">
        <v>-382926.39</v>
      </c>
    </row>
    <row r="748" spans="1:6" hidden="1" x14ac:dyDescent="0.35">
      <c r="A748" s="22">
        <v>511031</v>
      </c>
      <c r="B748" s="23" t="s">
        <v>541</v>
      </c>
      <c r="C748" s="24">
        <v>-191385.42</v>
      </c>
      <c r="D748" s="24">
        <v>0</v>
      </c>
      <c r="E748" s="24">
        <v>-191540.97</v>
      </c>
      <c r="F748" s="24">
        <v>-382926.39</v>
      </c>
    </row>
    <row r="749" spans="1:6" hidden="1" x14ac:dyDescent="0.35">
      <c r="A749" s="22">
        <v>51103101</v>
      </c>
      <c r="B749" s="23" t="s">
        <v>542</v>
      </c>
      <c r="C749" s="24">
        <v>-82993.11</v>
      </c>
      <c r="D749" s="24">
        <v>0</v>
      </c>
      <c r="E749" s="24">
        <v>-82714.509999999995</v>
      </c>
      <c r="F749" s="24">
        <v>-165707.62</v>
      </c>
    </row>
    <row r="750" spans="1:6" hidden="1" x14ac:dyDescent="0.35">
      <c r="A750" s="22">
        <v>51103103</v>
      </c>
      <c r="B750" s="23" t="s">
        <v>543</v>
      </c>
      <c r="C750" s="24">
        <v>-108392.31</v>
      </c>
      <c r="D750" s="24">
        <v>0</v>
      </c>
      <c r="E750" s="24">
        <v>-108826.46</v>
      </c>
      <c r="F750" s="24">
        <v>-217218.77</v>
      </c>
    </row>
    <row r="751" spans="1:6" hidden="1" x14ac:dyDescent="0.35">
      <c r="A751" s="22">
        <v>513</v>
      </c>
      <c r="B751" s="23" t="s">
        <v>643</v>
      </c>
      <c r="C751" s="24">
        <v>-10167.299999999999</v>
      </c>
      <c r="D751" s="24">
        <v>0</v>
      </c>
      <c r="E751" s="24">
        <v>-10201.42</v>
      </c>
      <c r="F751" s="24">
        <v>-20368.72</v>
      </c>
    </row>
    <row r="752" spans="1:6" hidden="1" x14ac:dyDescent="0.35">
      <c r="A752" s="22">
        <v>51301</v>
      </c>
      <c r="B752" s="23" t="s">
        <v>618</v>
      </c>
      <c r="C752" s="24">
        <v>-10167.299999999999</v>
      </c>
      <c r="D752" s="24">
        <v>0</v>
      </c>
      <c r="E752" s="24">
        <v>-10201.42</v>
      </c>
      <c r="F752" s="24">
        <v>-20368.72</v>
      </c>
    </row>
    <row r="753" spans="1:6" hidden="1" x14ac:dyDescent="0.35">
      <c r="A753" s="22">
        <v>513011</v>
      </c>
      <c r="B753" s="23" t="s">
        <v>644</v>
      </c>
      <c r="C753" s="24">
        <v>-10167.299999999999</v>
      </c>
      <c r="D753" s="24">
        <v>0</v>
      </c>
      <c r="E753" s="24">
        <v>-10201.42</v>
      </c>
      <c r="F753" s="24">
        <v>-20368.72</v>
      </c>
    </row>
    <row r="754" spans="1:6" hidden="1" x14ac:dyDescent="0.35">
      <c r="A754" s="22">
        <v>51301101</v>
      </c>
      <c r="B754" s="23" t="s">
        <v>618</v>
      </c>
      <c r="C754" s="24">
        <v>-10167.299999999999</v>
      </c>
      <c r="D754" s="24">
        <v>0</v>
      </c>
      <c r="E754" s="24">
        <v>-10201.42</v>
      </c>
      <c r="F754" s="24">
        <v>-20368.72</v>
      </c>
    </row>
    <row r="755" spans="1:6" x14ac:dyDescent="0.35">
      <c r="A755" s="22">
        <v>52</v>
      </c>
      <c r="B755" s="23" t="s">
        <v>544</v>
      </c>
      <c r="C755" s="24">
        <v>-42191.67</v>
      </c>
      <c r="D755" s="24">
        <v>7.0000000000000007E-2</v>
      </c>
      <c r="E755" s="24">
        <v>-35788.78</v>
      </c>
      <c r="F755" s="24">
        <v>-77980.38</v>
      </c>
    </row>
    <row r="756" spans="1:6" hidden="1" x14ac:dyDescent="0.35">
      <c r="A756" s="22">
        <v>521</v>
      </c>
      <c r="B756" s="23" t="s">
        <v>545</v>
      </c>
      <c r="C756" s="24">
        <v>-26504.3</v>
      </c>
      <c r="D756" s="24">
        <v>7.0000000000000007E-2</v>
      </c>
      <c r="E756" s="24">
        <v>-24924.33</v>
      </c>
      <c r="F756" s="24">
        <v>-51428.56</v>
      </c>
    </row>
    <row r="757" spans="1:6" hidden="1" x14ac:dyDescent="0.35">
      <c r="A757" s="22">
        <v>52101</v>
      </c>
      <c r="B757" s="23" t="s">
        <v>546</v>
      </c>
      <c r="C757" s="24">
        <v>-26504.3</v>
      </c>
      <c r="D757" s="24">
        <v>7.0000000000000007E-2</v>
      </c>
      <c r="E757" s="24">
        <v>-24924.33</v>
      </c>
      <c r="F757" s="24">
        <v>-51428.56</v>
      </c>
    </row>
    <row r="758" spans="1:6" hidden="1" x14ac:dyDescent="0.35">
      <c r="A758" s="22">
        <v>521011</v>
      </c>
      <c r="B758" s="23" t="s">
        <v>547</v>
      </c>
      <c r="C758" s="24">
        <v>-26504.28</v>
      </c>
      <c r="D758" s="24">
        <v>7.0000000000000007E-2</v>
      </c>
      <c r="E758" s="24">
        <v>-24924.28</v>
      </c>
      <c r="F758" s="24">
        <v>-51428.49</v>
      </c>
    </row>
    <row r="759" spans="1:6" hidden="1" x14ac:dyDescent="0.35">
      <c r="A759" s="22">
        <v>52101102</v>
      </c>
      <c r="B759" s="23" t="s">
        <v>548</v>
      </c>
      <c r="C759" s="24">
        <v>-7782.36</v>
      </c>
      <c r="D759" s="24">
        <v>7.0000000000000007E-2</v>
      </c>
      <c r="E759" s="24">
        <v>-22798.25</v>
      </c>
      <c r="F759" s="24">
        <v>-30580.54</v>
      </c>
    </row>
    <row r="760" spans="1:6" hidden="1" x14ac:dyDescent="0.35">
      <c r="A760" s="22">
        <v>5210110203</v>
      </c>
      <c r="B760" s="23" t="s">
        <v>76</v>
      </c>
      <c r="C760" s="24">
        <v>-6.19</v>
      </c>
      <c r="D760" s="24">
        <v>0</v>
      </c>
      <c r="E760" s="24">
        <v>-5.73</v>
      </c>
      <c r="F760" s="24">
        <v>-11.92</v>
      </c>
    </row>
    <row r="761" spans="1:6" hidden="1" x14ac:dyDescent="0.35">
      <c r="A761" s="22">
        <v>5210110204</v>
      </c>
      <c r="B761" s="23" t="s">
        <v>77</v>
      </c>
      <c r="C761" s="24">
        <v>-17.25</v>
      </c>
      <c r="D761" s="24">
        <v>0</v>
      </c>
      <c r="E761" s="24">
        <v>-5.96</v>
      </c>
      <c r="F761" s="24">
        <v>-23.21</v>
      </c>
    </row>
    <row r="762" spans="1:6" hidden="1" x14ac:dyDescent="0.35">
      <c r="A762" s="22">
        <v>5210110207</v>
      </c>
      <c r="B762" s="23" t="s">
        <v>549</v>
      </c>
      <c r="C762" s="24">
        <v>-50.62</v>
      </c>
      <c r="D762" s="24">
        <v>0</v>
      </c>
      <c r="E762" s="24">
        <v>-52.95</v>
      </c>
      <c r="F762" s="24">
        <v>-103.57</v>
      </c>
    </row>
    <row r="763" spans="1:6" hidden="1" x14ac:dyDescent="0.35">
      <c r="A763" s="22">
        <v>5210110208</v>
      </c>
      <c r="B763" s="23" t="s">
        <v>144</v>
      </c>
      <c r="C763" s="24">
        <v>-0.73</v>
      </c>
      <c r="D763" s="24">
        <v>0</v>
      </c>
      <c r="E763" s="24">
        <v>-0.12</v>
      </c>
      <c r="F763" s="24">
        <v>-0.85</v>
      </c>
    </row>
    <row r="764" spans="1:6" hidden="1" x14ac:dyDescent="0.35">
      <c r="A764" s="22">
        <v>5210110210</v>
      </c>
      <c r="B764" s="23" t="s">
        <v>84</v>
      </c>
      <c r="C764" s="24">
        <v>-0.31</v>
      </c>
      <c r="D764" s="24">
        <v>0</v>
      </c>
      <c r="E764" s="24">
        <v>-0.28000000000000003</v>
      </c>
      <c r="F764" s="24">
        <v>-0.59</v>
      </c>
    </row>
    <row r="765" spans="1:6" hidden="1" x14ac:dyDescent="0.35">
      <c r="A765" s="22">
        <v>5210110212</v>
      </c>
      <c r="B765" s="23" t="s">
        <v>85</v>
      </c>
      <c r="C765" s="24">
        <v>-7680.24</v>
      </c>
      <c r="D765" s="24">
        <v>0</v>
      </c>
      <c r="E765" s="24">
        <v>-22682.51</v>
      </c>
      <c r="F765" s="24">
        <v>-30362.75</v>
      </c>
    </row>
    <row r="766" spans="1:6" hidden="1" x14ac:dyDescent="0.35">
      <c r="A766" s="22">
        <v>5210110218</v>
      </c>
      <c r="B766" s="23" t="s">
        <v>550</v>
      </c>
      <c r="C766" s="24">
        <v>-16.75</v>
      </c>
      <c r="D766" s="24">
        <v>7.0000000000000007E-2</v>
      </c>
      <c r="E766" s="24">
        <v>-2.8</v>
      </c>
      <c r="F766" s="24">
        <v>-19.48</v>
      </c>
    </row>
    <row r="767" spans="1:6" hidden="1" x14ac:dyDescent="0.35">
      <c r="A767" s="22">
        <v>5210110227</v>
      </c>
      <c r="B767" s="23" t="s">
        <v>145</v>
      </c>
      <c r="C767" s="24">
        <v>-6.6</v>
      </c>
      <c r="D767" s="24">
        <v>0</v>
      </c>
      <c r="E767" s="24">
        <v>-2.94</v>
      </c>
      <c r="F767" s="24">
        <v>-9.5399999999999991</v>
      </c>
    </row>
    <row r="768" spans="1:6" hidden="1" x14ac:dyDescent="0.35">
      <c r="A768" s="22">
        <v>5210110231</v>
      </c>
      <c r="B768" s="23" t="s">
        <v>90</v>
      </c>
      <c r="C768" s="24">
        <v>-3.67</v>
      </c>
      <c r="D768" s="24">
        <v>0</v>
      </c>
      <c r="E768" s="24">
        <v>-44.96</v>
      </c>
      <c r="F768" s="24">
        <v>-48.63</v>
      </c>
    </row>
    <row r="769" spans="1:6" hidden="1" x14ac:dyDescent="0.35">
      <c r="A769" s="22">
        <v>52101103</v>
      </c>
      <c r="B769" s="23" t="s">
        <v>91</v>
      </c>
      <c r="C769" s="24">
        <v>-18721.919999999998</v>
      </c>
      <c r="D769" s="24">
        <v>0</v>
      </c>
      <c r="E769" s="24">
        <v>-2126.0300000000002</v>
      </c>
      <c r="F769" s="24">
        <v>-20847.95</v>
      </c>
    </row>
    <row r="770" spans="1:6" hidden="1" x14ac:dyDescent="0.35">
      <c r="A770" s="22">
        <v>5210110307</v>
      </c>
      <c r="B770" s="23" t="s">
        <v>549</v>
      </c>
      <c r="C770" s="24">
        <v>-3205.48</v>
      </c>
      <c r="D770" s="24">
        <v>0</v>
      </c>
      <c r="E770" s="24">
        <v>-493.15</v>
      </c>
      <c r="F770" s="24">
        <v>-3698.63</v>
      </c>
    </row>
    <row r="771" spans="1:6" hidden="1" x14ac:dyDescent="0.35">
      <c r="A771" s="22">
        <v>5210110312</v>
      </c>
      <c r="B771" s="23" t="s">
        <v>85</v>
      </c>
      <c r="C771" s="24">
        <v>-15516.44</v>
      </c>
      <c r="D771" s="24">
        <v>0</v>
      </c>
      <c r="E771" s="24">
        <v>-1632.88</v>
      </c>
      <c r="F771" s="24">
        <v>-17149.32</v>
      </c>
    </row>
    <row r="772" spans="1:6" hidden="1" x14ac:dyDescent="0.35">
      <c r="A772" s="22">
        <v>521012</v>
      </c>
      <c r="B772" s="23" t="s">
        <v>666</v>
      </c>
      <c r="C772" s="24">
        <v>-0.02</v>
      </c>
      <c r="D772" s="24">
        <v>0</v>
      </c>
      <c r="E772" s="24">
        <v>-0.05</v>
      </c>
      <c r="F772" s="24">
        <v>-7.0000000000000007E-2</v>
      </c>
    </row>
    <row r="773" spans="1:6" hidden="1" x14ac:dyDescent="0.35">
      <c r="A773" s="22">
        <v>52101201</v>
      </c>
      <c r="B773" s="23" t="s">
        <v>667</v>
      </c>
      <c r="C773" s="24">
        <v>-0.02</v>
      </c>
      <c r="D773" s="24">
        <v>0</v>
      </c>
      <c r="E773" s="24">
        <v>-0.05</v>
      </c>
      <c r="F773" s="24">
        <v>-7.0000000000000007E-2</v>
      </c>
    </row>
    <row r="774" spans="1:6" hidden="1" x14ac:dyDescent="0.35">
      <c r="A774" s="22">
        <v>5210120101</v>
      </c>
      <c r="B774" s="23" t="s">
        <v>615</v>
      </c>
      <c r="C774" s="24">
        <v>-0.02</v>
      </c>
      <c r="D774" s="24">
        <v>0</v>
      </c>
      <c r="E774" s="24">
        <v>-0.05</v>
      </c>
      <c r="F774" s="24">
        <v>-7.0000000000000007E-2</v>
      </c>
    </row>
    <row r="775" spans="1:6" hidden="1" x14ac:dyDescent="0.35">
      <c r="A775" s="22">
        <v>522</v>
      </c>
      <c r="B775" s="23" t="s">
        <v>551</v>
      </c>
      <c r="C775" s="24">
        <v>-15687.37</v>
      </c>
      <c r="D775" s="24">
        <v>0</v>
      </c>
      <c r="E775" s="24">
        <v>-10864.45</v>
      </c>
      <c r="F775" s="24">
        <v>-26551.82</v>
      </c>
    </row>
    <row r="776" spans="1:6" hidden="1" x14ac:dyDescent="0.35">
      <c r="A776" s="22">
        <v>52201</v>
      </c>
      <c r="B776" s="23" t="s">
        <v>552</v>
      </c>
      <c r="C776" s="24">
        <v>-14859.2</v>
      </c>
      <c r="D776" s="24">
        <v>0</v>
      </c>
      <c r="E776" s="24">
        <v>-10093.799999999999</v>
      </c>
      <c r="F776" s="24">
        <v>-24953</v>
      </c>
    </row>
    <row r="777" spans="1:6" hidden="1" x14ac:dyDescent="0.35">
      <c r="A777" s="22">
        <v>522011</v>
      </c>
      <c r="B777" s="23" t="s">
        <v>553</v>
      </c>
      <c r="C777" s="24">
        <v>-14859.2</v>
      </c>
      <c r="D777" s="24">
        <v>0</v>
      </c>
      <c r="E777" s="24">
        <v>-10093.799999999999</v>
      </c>
      <c r="F777" s="24">
        <v>-24953</v>
      </c>
    </row>
    <row r="778" spans="1:6" hidden="1" x14ac:dyDescent="0.35">
      <c r="A778" s="22">
        <v>52201101</v>
      </c>
      <c r="B778" s="23" t="s">
        <v>554</v>
      </c>
      <c r="C778" s="24">
        <v>-14859.2</v>
      </c>
      <c r="D778" s="24">
        <v>0</v>
      </c>
      <c r="E778" s="24">
        <v>-10093.799999999999</v>
      </c>
      <c r="F778" s="24">
        <v>-24953</v>
      </c>
    </row>
    <row r="779" spans="1:6" hidden="1" x14ac:dyDescent="0.35">
      <c r="A779" s="22">
        <v>5220110107</v>
      </c>
      <c r="B779" s="23" t="s">
        <v>549</v>
      </c>
      <c r="C779" s="24">
        <v>-11030.46</v>
      </c>
      <c r="D779" s="24">
        <v>0</v>
      </c>
      <c r="E779" s="24">
        <v>-7043.29</v>
      </c>
      <c r="F779" s="24">
        <v>-18073.75</v>
      </c>
    </row>
    <row r="780" spans="1:6" hidden="1" x14ac:dyDescent="0.35">
      <c r="A780" s="22">
        <v>5220110112</v>
      </c>
      <c r="B780" s="23" t="s">
        <v>85</v>
      </c>
      <c r="C780" s="24">
        <v>-409.37</v>
      </c>
      <c r="D780" s="24">
        <v>0</v>
      </c>
      <c r="E780" s="24">
        <v>-1699.89</v>
      </c>
      <c r="F780" s="24">
        <v>-2109.2600000000002</v>
      </c>
    </row>
    <row r="781" spans="1:6" hidden="1" x14ac:dyDescent="0.35">
      <c r="A781" s="22">
        <v>5220110118</v>
      </c>
      <c r="B781" s="23" t="s">
        <v>104</v>
      </c>
      <c r="C781" s="24">
        <v>-368.21</v>
      </c>
      <c r="D781" s="24">
        <v>0</v>
      </c>
      <c r="E781" s="24">
        <v>0</v>
      </c>
      <c r="F781" s="24">
        <v>-368.21</v>
      </c>
    </row>
    <row r="782" spans="1:6" hidden="1" x14ac:dyDescent="0.35">
      <c r="A782" s="22">
        <v>5220110127</v>
      </c>
      <c r="B782" s="23" t="s">
        <v>145</v>
      </c>
      <c r="C782" s="24">
        <v>-152.88</v>
      </c>
      <c r="D782" s="24">
        <v>0</v>
      </c>
      <c r="E782" s="24">
        <v>-1070.1300000000001</v>
      </c>
      <c r="F782" s="24">
        <v>-1223.01</v>
      </c>
    </row>
    <row r="783" spans="1:6" hidden="1" x14ac:dyDescent="0.35">
      <c r="A783" s="22">
        <v>5220110131</v>
      </c>
      <c r="B783" s="23" t="s">
        <v>90</v>
      </c>
      <c r="C783" s="24">
        <v>-2898.28</v>
      </c>
      <c r="D783" s="24">
        <v>0</v>
      </c>
      <c r="E783" s="24">
        <v>-280.49</v>
      </c>
      <c r="F783" s="24">
        <v>-3178.77</v>
      </c>
    </row>
    <row r="784" spans="1:6" hidden="1" x14ac:dyDescent="0.35">
      <c r="A784" s="22">
        <v>52202</v>
      </c>
      <c r="B784" s="23" t="s">
        <v>555</v>
      </c>
      <c r="C784" s="24">
        <v>-828.17</v>
      </c>
      <c r="D784" s="24">
        <v>0</v>
      </c>
      <c r="E784" s="24">
        <v>-770.65</v>
      </c>
      <c r="F784" s="24">
        <v>-1598.82</v>
      </c>
    </row>
    <row r="785" spans="1:6" hidden="1" x14ac:dyDescent="0.35">
      <c r="A785" s="22">
        <v>522021</v>
      </c>
      <c r="B785" s="23" t="s">
        <v>556</v>
      </c>
      <c r="C785" s="24">
        <v>-828.17</v>
      </c>
      <c r="D785" s="24">
        <v>0</v>
      </c>
      <c r="E785" s="24">
        <v>-770.65</v>
      </c>
      <c r="F785" s="24">
        <v>-1598.82</v>
      </c>
    </row>
    <row r="786" spans="1:6" hidden="1" x14ac:dyDescent="0.35">
      <c r="A786" s="22">
        <v>52202106</v>
      </c>
      <c r="B786" s="23" t="s">
        <v>557</v>
      </c>
      <c r="C786" s="24">
        <v>-828.17</v>
      </c>
      <c r="D786" s="24">
        <v>0</v>
      </c>
      <c r="E786" s="24">
        <v>-770.65</v>
      </c>
      <c r="F786" s="24">
        <v>-1598.82</v>
      </c>
    </row>
    <row r="787" spans="1:6" hidden="1" x14ac:dyDescent="0.35">
      <c r="A787" s="22">
        <v>5220210601</v>
      </c>
      <c r="B787" s="23" t="s">
        <v>97</v>
      </c>
      <c r="C787" s="24">
        <v>-828.17</v>
      </c>
      <c r="D787" s="24">
        <v>0</v>
      </c>
      <c r="E787" s="24">
        <v>-770.65</v>
      </c>
      <c r="F787" s="24">
        <v>-1598.82</v>
      </c>
    </row>
    <row r="788" spans="1:6" hidden="1" x14ac:dyDescent="0.35">
      <c r="A788" s="22">
        <v>522021060101</v>
      </c>
      <c r="B788" s="23" t="s">
        <v>558</v>
      </c>
      <c r="C788" s="24">
        <v>-828.17</v>
      </c>
      <c r="D788" s="24">
        <v>0</v>
      </c>
      <c r="E788" s="24">
        <v>-770.65</v>
      </c>
      <c r="F788" s="24">
        <v>-1598.82</v>
      </c>
    </row>
    <row r="789" spans="1:6" x14ac:dyDescent="0.35">
      <c r="A789" s="22">
        <v>53</v>
      </c>
      <c r="B789" s="23" t="s">
        <v>559</v>
      </c>
      <c r="C789" s="24">
        <v>-2898.29</v>
      </c>
      <c r="D789" s="24">
        <v>171.34</v>
      </c>
      <c r="E789" s="24">
        <v>-2247.1</v>
      </c>
      <c r="F789" s="24">
        <v>-4974.05</v>
      </c>
    </row>
    <row r="790" spans="1:6" hidden="1" x14ac:dyDescent="0.35">
      <c r="A790" s="22">
        <v>531</v>
      </c>
      <c r="B790" s="23" t="s">
        <v>560</v>
      </c>
      <c r="C790" s="24">
        <v>-152.81</v>
      </c>
      <c r="D790" s="24">
        <v>171.34</v>
      </c>
      <c r="E790" s="24">
        <v>-342.68</v>
      </c>
      <c r="F790" s="24">
        <v>-324.14999999999998</v>
      </c>
    </row>
    <row r="791" spans="1:6" hidden="1" x14ac:dyDescent="0.35">
      <c r="A791" s="22">
        <v>53101</v>
      </c>
      <c r="B791" s="23" t="s">
        <v>561</v>
      </c>
      <c r="C791" s="24">
        <v>-152.81</v>
      </c>
      <c r="D791" s="24">
        <v>171.34</v>
      </c>
      <c r="E791" s="24">
        <v>-342.68</v>
      </c>
      <c r="F791" s="24">
        <v>-324.14999999999998</v>
      </c>
    </row>
    <row r="792" spans="1:6" hidden="1" x14ac:dyDescent="0.35">
      <c r="A792" s="22">
        <v>531011</v>
      </c>
      <c r="B792" s="23" t="s">
        <v>561</v>
      </c>
      <c r="C792" s="24">
        <v>-152.81</v>
      </c>
      <c r="D792" s="24">
        <v>171.34</v>
      </c>
      <c r="E792" s="24">
        <v>-342.68</v>
      </c>
      <c r="F792" s="24">
        <v>-324.14999999999998</v>
      </c>
    </row>
    <row r="793" spans="1:6" hidden="1" x14ac:dyDescent="0.35">
      <c r="A793" s="22">
        <v>53101102</v>
      </c>
      <c r="B793" s="23" t="s">
        <v>562</v>
      </c>
      <c r="C793" s="24">
        <v>-152.81</v>
      </c>
      <c r="D793" s="24">
        <v>171.34</v>
      </c>
      <c r="E793" s="24">
        <v>-342.68</v>
      </c>
      <c r="F793" s="24">
        <v>-324.14999999999998</v>
      </c>
    </row>
    <row r="794" spans="1:6" hidden="1" x14ac:dyDescent="0.35">
      <c r="A794" s="22">
        <v>534</v>
      </c>
      <c r="B794" s="23" t="s">
        <v>559</v>
      </c>
      <c r="C794" s="24">
        <v>-2745.48</v>
      </c>
      <c r="D794" s="24">
        <v>0</v>
      </c>
      <c r="E794" s="24">
        <v>-1904.42</v>
      </c>
      <c r="F794" s="24">
        <v>-4649.8999999999996</v>
      </c>
    </row>
    <row r="795" spans="1:6" hidden="1" x14ac:dyDescent="0.35">
      <c r="A795" s="22">
        <v>53499</v>
      </c>
      <c r="B795" s="23" t="s">
        <v>559</v>
      </c>
      <c r="C795" s="24">
        <v>-2745.48</v>
      </c>
      <c r="D795" s="24">
        <v>0</v>
      </c>
      <c r="E795" s="24">
        <v>-1904.42</v>
      </c>
      <c r="F795" s="24">
        <v>-4649.8999999999996</v>
      </c>
    </row>
    <row r="796" spans="1:6" hidden="1" x14ac:dyDescent="0.35">
      <c r="A796" s="22">
        <v>534991</v>
      </c>
      <c r="B796" s="23" t="s">
        <v>563</v>
      </c>
      <c r="C796" s="24">
        <v>-2745.48</v>
      </c>
      <c r="D796" s="24">
        <v>0</v>
      </c>
      <c r="E796" s="24">
        <v>-1904.42</v>
      </c>
      <c r="F796" s="24">
        <v>-4649.8999999999996</v>
      </c>
    </row>
    <row r="797" spans="1:6" hidden="1" x14ac:dyDescent="0.35">
      <c r="A797" s="22">
        <v>53499103</v>
      </c>
      <c r="B797" s="23" t="s">
        <v>564</v>
      </c>
      <c r="C797" s="24">
        <v>-2745.48</v>
      </c>
      <c r="D797" s="24">
        <v>0</v>
      </c>
      <c r="E797" s="24">
        <v>-1904.42</v>
      </c>
      <c r="F797" s="24">
        <v>-4649.8999999999996</v>
      </c>
    </row>
    <row r="798" spans="1:6" hidden="1" x14ac:dyDescent="0.35">
      <c r="A798" s="22">
        <v>5349910318</v>
      </c>
      <c r="B798" s="23" t="s">
        <v>230</v>
      </c>
      <c r="C798" s="24">
        <v>-2048.0100000000002</v>
      </c>
      <c r="D798" s="24">
        <v>0</v>
      </c>
      <c r="E798" s="24">
        <v>0</v>
      </c>
      <c r="F798" s="24">
        <v>-2048.0100000000002</v>
      </c>
    </row>
    <row r="799" spans="1:6" hidden="1" x14ac:dyDescent="0.35">
      <c r="A799" s="22">
        <v>5349910319</v>
      </c>
      <c r="B799" s="23" t="s">
        <v>565</v>
      </c>
      <c r="C799" s="24">
        <v>-697.47</v>
      </c>
      <c r="D799" s="24">
        <v>0</v>
      </c>
      <c r="E799" s="24">
        <v>-1904.42</v>
      </c>
      <c r="F799" s="24">
        <v>-2601.89</v>
      </c>
    </row>
    <row r="800" spans="1:6" x14ac:dyDescent="0.35">
      <c r="A800" s="22">
        <v>54</v>
      </c>
      <c r="B800" s="23" t="s">
        <v>566</v>
      </c>
      <c r="C800" s="24">
        <v>-358.54</v>
      </c>
      <c r="D800" s="24">
        <v>0</v>
      </c>
      <c r="E800" s="24">
        <v>0</v>
      </c>
      <c r="F800" s="24">
        <v>-358.54</v>
      </c>
    </row>
    <row r="801" spans="1:6" hidden="1" x14ac:dyDescent="0.35">
      <c r="A801" s="22">
        <v>541</v>
      </c>
      <c r="B801" s="23" t="s">
        <v>566</v>
      </c>
      <c r="C801" s="24">
        <v>-358.54</v>
      </c>
      <c r="D801" s="24">
        <v>0</v>
      </c>
      <c r="E801" s="24">
        <v>0</v>
      </c>
      <c r="F801" s="24">
        <v>-358.54</v>
      </c>
    </row>
    <row r="802" spans="1:6" hidden="1" x14ac:dyDescent="0.35">
      <c r="A802" s="22">
        <v>54101</v>
      </c>
      <c r="B802" s="23" t="s">
        <v>534</v>
      </c>
      <c r="C802" s="24">
        <v>-358.54</v>
      </c>
      <c r="D802" s="24">
        <v>0</v>
      </c>
      <c r="E802" s="24">
        <v>0</v>
      </c>
      <c r="F802" s="24">
        <v>-358.54</v>
      </c>
    </row>
    <row r="803" spans="1:6" hidden="1" x14ac:dyDescent="0.35">
      <c r="A803" s="22">
        <v>541011</v>
      </c>
      <c r="B803" s="23" t="s">
        <v>567</v>
      </c>
      <c r="C803" s="24">
        <v>-358.54</v>
      </c>
      <c r="D803" s="24">
        <v>0</v>
      </c>
      <c r="E803" s="24">
        <v>0</v>
      </c>
      <c r="F803" s="24">
        <v>-358.54</v>
      </c>
    </row>
    <row r="804" spans="1:6" hidden="1" x14ac:dyDescent="0.35">
      <c r="A804" s="22">
        <v>54101101</v>
      </c>
      <c r="B804" s="23" t="s">
        <v>568</v>
      </c>
      <c r="C804" s="24">
        <v>-358.54</v>
      </c>
      <c r="D804" s="24">
        <v>0</v>
      </c>
      <c r="E804" s="24">
        <v>0</v>
      </c>
      <c r="F804" s="24">
        <v>-358.54</v>
      </c>
    </row>
    <row r="805" spans="1:6" hidden="1" x14ac:dyDescent="0.35">
      <c r="A805" s="22">
        <v>61</v>
      </c>
      <c r="B805" s="23" t="s">
        <v>569</v>
      </c>
      <c r="C805" s="24">
        <v>11776461.23</v>
      </c>
      <c r="D805" s="24">
        <v>0</v>
      </c>
      <c r="E805" s="24">
        <v>0</v>
      </c>
      <c r="F805" s="24">
        <v>11776461.23</v>
      </c>
    </row>
    <row r="806" spans="1:6" hidden="1" x14ac:dyDescent="0.35">
      <c r="A806" s="22">
        <v>611</v>
      </c>
      <c r="B806" s="23" t="s">
        <v>570</v>
      </c>
      <c r="C806" s="24">
        <v>8144785.9000000004</v>
      </c>
      <c r="D806" s="24">
        <v>0</v>
      </c>
      <c r="E806" s="24">
        <v>0</v>
      </c>
      <c r="F806" s="24">
        <v>8144785.9000000004</v>
      </c>
    </row>
    <row r="807" spans="1:6" hidden="1" x14ac:dyDescent="0.35">
      <c r="A807" s="22">
        <v>61101</v>
      </c>
      <c r="B807" s="23" t="s">
        <v>570</v>
      </c>
      <c r="C807" s="24">
        <v>8144785.9000000004</v>
      </c>
      <c r="D807" s="24">
        <v>0</v>
      </c>
      <c r="E807" s="24">
        <v>0</v>
      </c>
      <c r="F807" s="24">
        <v>8144785.9000000004</v>
      </c>
    </row>
    <row r="808" spans="1:6" hidden="1" x14ac:dyDescent="0.35">
      <c r="A808" s="22">
        <v>611011</v>
      </c>
      <c r="B808" s="23" t="s">
        <v>571</v>
      </c>
      <c r="C808" s="24">
        <v>8144785.9000000004</v>
      </c>
      <c r="D808" s="24">
        <v>0</v>
      </c>
      <c r="E808" s="24">
        <v>0</v>
      </c>
      <c r="F808" s="24">
        <v>8144785.9000000004</v>
      </c>
    </row>
    <row r="809" spans="1:6" hidden="1" x14ac:dyDescent="0.35">
      <c r="A809" s="22">
        <v>61101101</v>
      </c>
      <c r="B809" s="23" t="s">
        <v>662</v>
      </c>
      <c r="C809" s="24">
        <v>8000000</v>
      </c>
      <c r="D809" s="24">
        <v>0</v>
      </c>
      <c r="E809" s="24">
        <v>0</v>
      </c>
      <c r="F809" s="24">
        <v>8000000</v>
      </c>
    </row>
    <row r="810" spans="1:6" hidden="1" x14ac:dyDescent="0.35">
      <c r="A810" s="22">
        <v>61101102</v>
      </c>
      <c r="B810" s="23" t="s">
        <v>572</v>
      </c>
      <c r="C810" s="24">
        <v>100000</v>
      </c>
      <c r="D810" s="24">
        <v>0</v>
      </c>
      <c r="E810" s="24">
        <v>0</v>
      </c>
      <c r="F810" s="24">
        <v>100000</v>
      </c>
    </row>
    <row r="811" spans="1:6" hidden="1" x14ac:dyDescent="0.35">
      <c r="A811" s="22">
        <v>61101103</v>
      </c>
      <c r="B811" s="23" t="s">
        <v>663</v>
      </c>
      <c r="C811" s="24">
        <v>44785.9</v>
      </c>
      <c r="D811" s="24">
        <v>0</v>
      </c>
      <c r="E811" s="24">
        <v>0</v>
      </c>
      <c r="F811" s="24">
        <v>44785.9</v>
      </c>
    </row>
    <row r="812" spans="1:6" hidden="1" x14ac:dyDescent="0.35">
      <c r="A812" s="22">
        <v>615</v>
      </c>
      <c r="B812" s="23" t="s">
        <v>645</v>
      </c>
      <c r="C812" s="24">
        <v>512292</v>
      </c>
      <c r="D812" s="24">
        <v>0</v>
      </c>
      <c r="E812" s="24">
        <v>0</v>
      </c>
      <c r="F812" s="24">
        <v>512292</v>
      </c>
    </row>
    <row r="813" spans="1:6" hidden="1" x14ac:dyDescent="0.35">
      <c r="A813" s="22">
        <v>61501</v>
      </c>
      <c r="B813" s="23" t="s">
        <v>645</v>
      </c>
      <c r="C813" s="24">
        <v>512292</v>
      </c>
      <c r="D813" s="24">
        <v>0</v>
      </c>
      <c r="E813" s="24">
        <v>0</v>
      </c>
      <c r="F813" s="24">
        <v>512292</v>
      </c>
    </row>
    <row r="814" spans="1:6" hidden="1" x14ac:dyDescent="0.35">
      <c r="A814" s="22">
        <v>615011</v>
      </c>
      <c r="B814" s="23" t="s">
        <v>646</v>
      </c>
      <c r="C814" s="24">
        <v>512292</v>
      </c>
      <c r="D814" s="24">
        <v>0</v>
      </c>
      <c r="E814" s="24">
        <v>0</v>
      </c>
      <c r="F814" s="24">
        <v>512292</v>
      </c>
    </row>
    <row r="815" spans="1:6" hidden="1" x14ac:dyDescent="0.35">
      <c r="A815" s="22">
        <v>61501101</v>
      </c>
      <c r="B815" s="23" t="s">
        <v>647</v>
      </c>
      <c r="C815" s="24">
        <v>512292</v>
      </c>
      <c r="D815" s="24">
        <v>0</v>
      </c>
      <c r="E815" s="24">
        <v>0</v>
      </c>
      <c r="F815" s="24">
        <v>512292</v>
      </c>
    </row>
    <row r="816" spans="1:6" hidden="1" x14ac:dyDescent="0.35">
      <c r="A816" s="22">
        <v>619</v>
      </c>
      <c r="B816" s="23" t="s">
        <v>573</v>
      </c>
      <c r="C816" s="24">
        <v>3119383.33</v>
      </c>
      <c r="D816" s="24">
        <v>0</v>
      </c>
      <c r="E816" s="24">
        <v>0</v>
      </c>
      <c r="F816" s="24">
        <v>3119383.33</v>
      </c>
    </row>
    <row r="817" spans="1:6" hidden="1" x14ac:dyDescent="0.35">
      <c r="A817" s="22">
        <v>61901</v>
      </c>
      <c r="B817" s="23" t="s">
        <v>573</v>
      </c>
      <c r="C817" s="24">
        <v>3119383.33</v>
      </c>
      <c r="D817" s="24">
        <v>0</v>
      </c>
      <c r="E817" s="24">
        <v>0</v>
      </c>
      <c r="F817" s="24">
        <v>3119383.33</v>
      </c>
    </row>
    <row r="818" spans="1:6" hidden="1" x14ac:dyDescent="0.35">
      <c r="A818" s="22">
        <v>619011</v>
      </c>
      <c r="B818" s="23" t="s">
        <v>574</v>
      </c>
      <c r="C818" s="24">
        <v>3119383.33</v>
      </c>
      <c r="D818" s="24">
        <v>0</v>
      </c>
      <c r="E818" s="24">
        <v>0</v>
      </c>
      <c r="F818" s="24">
        <v>3119383.33</v>
      </c>
    </row>
    <row r="819" spans="1:6" hidden="1" x14ac:dyDescent="0.35">
      <c r="A819" s="22">
        <v>61901101</v>
      </c>
      <c r="B819" s="23" t="s">
        <v>575</v>
      </c>
      <c r="C819" s="24">
        <v>43200</v>
      </c>
      <c r="D819" s="24">
        <v>0</v>
      </c>
      <c r="E819" s="24">
        <v>0</v>
      </c>
      <c r="F819" s="24">
        <v>43200</v>
      </c>
    </row>
    <row r="820" spans="1:6" hidden="1" x14ac:dyDescent="0.35">
      <c r="A820" s="22">
        <v>61901102</v>
      </c>
      <c r="B820" s="23" t="s">
        <v>576</v>
      </c>
      <c r="C820" s="24">
        <v>836822.04</v>
      </c>
      <c r="D820" s="24">
        <v>0</v>
      </c>
      <c r="E820" s="24">
        <v>0</v>
      </c>
      <c r="F820" s="24">
        <v>836822.04</v>
      </c>
    </row>
    <row r="821" spans="1:6" hidden="1" x14ac:dyDescent="0.35">
      <c r="A821" s="22">
        <v>61901104</v>
      </c>
      <c r="B821" s="23" t="s">
        <v>577</v>
      </c>
      <c r="C821" s="24">
        <v>1159910.42</v>
      </c>
      <c r="D821" s="24">
        <v>0</v>
      </c>
      <c r="E821" s="24">
        <v>0</v>
      </c>
      <c r="F821" s="24">
        <v>1159910.42</v>
      </c>
    </row>
    <row r="822" spans="1:6" hidden="1" x14ac:dyDescent="0.35">
      <c r="A822" s="22">
        <v>61901105</v>
      </c>
      <c r="B822" s="23" t="s">
        <v>578</v>
      </c>
      <c r="C822" s="24">
        <v>658914.96</v>
      </c>
      <c r="D822" s="24">
        <v>0</v>
      </c>
      <c r="E822" s="24">
        <v>0</v>
      </c>
      <c r="F822" s="24">
        <v>658914.96</v>
      </c>
    </row>
    <row r="823" spans="1:6" hidden="1" x14ac:dyDescent="0.35">
      <c r="A823" s="22">
        <v>61901108</v>
      </c>
      <c r="B823" s="23" t="s">
        <v>462</v>
      </c>
      <c r="C823" s="24">
        <v>420535.91</v>
      </c>
      <c r="D823" s="24">
        <v>0</v>
      </c>
      <c r="E823" s="24">
        <v>0</v>
      </c>
      <c r="F823" s="24">
        <v>420535.91</v>
      </c>
    </row>
    <row r="824" spans="1:6" hidden="1" x14ac:dyDescent="0.35">
      <c r="A824" s="22">
        <v>6190110801</v>
      </c>
      <c r="B824" s="23" t="s">
        <v>579</v>
      </c>
      <c r="C824" s="24">
        <v>351058.91</v>
      </c>
      <c r="D824" s="24">
        <v>0</v>
      </c>
      <c r="E824" s="24">
        <v>0</v>
      </c>
      <c r="F824" s="24">
        <v>351058.91</v>
      </c>
    </row>
    <row r="825" spans="1:6" hidden="1" x14ac:dyDescent="0.35">
      <c r="A825" s="22">
        <v>6190110802</v>
      </c>
      <c r="B825" s="23" t="s">
        <v>580</v>
      </c>
      <c r="C825" s="24">
        <v>52473.599999999999</v>
      </c>
      <c r="D825" s="24">
        <v>0</v>
      </c>
      <c r="E825" s="24">
        <v>0</v>
      </c>
      <c r="F825" s="24">
        <v>52473.599999999999</v>
      </c>
    </row>
    <row r="826" spans="1:6" hidden="1" x14ac:dyDescent="0.35">
      <c r="A826" s="22">
        <v>6190110803</v>
      </c>
      <c r="B826" s="23" t="s">
        <v>581</v>
      </c>
      <c r="C826" s="24">
        <v>17003.400000000001</v>
      </c>
      <c r="D826" s="24">
        <v>0</v>
      </c>
      <c r="E826" s="24">
        <v>0</v>
      </c>
      <c r="F826" s="24">
        <v>17003.400000000001</v>
      </c>
    </row>
    <row r="827" spans="1:6" hidden="1" x14ac:dyDescent="0.35">
      <c r="A827" s="22">
        <v>62</v>
      </c>
      <c r="B827" s="23" t="s">
        <v>583</v>
      </c>
      <c r="C827" s="24">
        <v>-11776461.23</v>
      </c>
      <c r="D827" s="24">
        <v>0</v>
      </c>
      <c r="E827" s="24">
        <v>0</v>
      </c>
      <c r="F827" s="24">
        <v>-11776461.23</v>
      </c>
    </row>
    <row r="828" spans="1:6" hidden="1" x14ac:dyDescent="0.35">
      <c r="A828" s="22">
        <v>621</v>
      </c>
      <c r="B828" s="23" t="s">
        <v>584</v>
      </c>
      <c r="C828" s="24">
        <v>-8144785.9000000004</v>
      </c>
      <c r="D828" s="24">
        <v>0</v>
      </c>
      <c r="E828" s="24">
        <v>0</v>
      </c>
      <c r="F828" s="24">
        <v>-8144785.9000000004</v>
      </c>
    </row>
    <row r="829" spans="1:6" hidden="1" x14ac:dyDescent="0.35">
      <c r="A829" s="22">
        <v>62101</v>
      </c>
      <c r="B829" s="23" t="s">
        <v>585</v>
      </c>
      <c r="C829" s="24">
        <v>-8144785.9000000004</v>
      </c>
      <c r="D829" s="24">
        <v>0</v>
      </c>
      <c r="E829" s="24">
        <v>0</v>
      </c>
      <c r="F829" s="24">
        <v>-8144785.9000000004</v>
      </c>
    </row>
    <row r="830" spans="1:6" hidden="1" x14ac:dyDescent="0.35">
      <c r="A830" s="22">
        <v>621011</v>
      </c>
      <c r="B830" s="23" t="s">
        <v>585</v>
      </c>
      <c r="C830" s="24">
        <v>-8144785.9000000004</v>
      </c>
      <c r="D830" s="24">
        <v>0</v>
      </c>
      <c r="E830" s="24">
        <v>0</v>
      </c>
      <c r="F830" s="24">
        <v>-8144785.9000000004</v>
      </c>
    </row>
    <row r="831" spans="1:6" hidden="1" x14ac:dyDescent="0.35">
      <c r="A831" s="22">
        <v>62101101</v>
      </c>
      <c r="B831" s="23" t="s">
        <v>585</v>
      </c>
      <c r="C831" s="24">
        <v>-8000000</v>
      </c>
      <c r="D831" s="24">
        <v>0</v>
      </c>
      <c r="E831" s="24">
        <v>0</v>
      </c>
      <c r="F831" s="24">
        <v>-8000000</v>
      </c>
    </row>
    <row r="832" spans="1:6" hidden="1" x14ac:dyDescent="0.35">
      <c r="A832" s="22">
        <v>62101102</v>
      </c>
      <c r="B832" s="23" t="s">
        <v>586</v>
      </c>
      <c r="C832" s="24">
        <v>-100000</v>
      </c>
      <c r="D832" s="24">
        <v>0</v>
      </c>
      <c r="E832" s="24">
        <v>0</v>
      </c>
      <c r="F832" s="24">
        <v>-100000</v>
      </c>
    </row>
    <row r="833" spans="1:6" hidden="1" x14ac:dyDescent="0.35">
      <c r="A833" s="22">
        <v>62101103</v>
      </c>
      <c r="B833" s="23" t="s">
        <v>664</v>
      </c>
      <c r="C833" s="24">
        <v>-44785.9</v>
      </c>
      <c r="D833" s="24">
        <v>0</v>
      </c>
      <c r="E833" s="24">
        <v>0</v>
      </c>
      <c r="F833" s="24">
        <v>-44785.9</v>
      </c>
    </row>
    <row r="834" spans="1:6" hidden="1" x14ac:dyDescent="0.35">
      <c r="A834" s="22">
        <v>625</v>
      </c>
      <c r="B834" s="23" t="s">
        <v>648</v>
      </c>
      <c r="C834" s="24">
        <v>-512292</v>
      </c>
      <c r="D834" s="24">
        <v>0</v>
      </c>
      <c r="E834" s="24">
        <v>0</v>
      </c>
      <c r="F834" s="24">
        <v>-512292</v>
      </c>
    </row>
    <row r="835" spans="1:6" hidden="1" x14ac:dyDescent="0.35">
      <c r="A835" s="22">
        <v>62501</v>
      </c>
      <c r="B835" s="23" t="s">
        <v>649</v>
      </c>
      <c r="C835" s="24">
        <v>-512292</v>
      </c>
      <c r="D835" s="24">
        <v>0</v>
      </c>
      <c r="E835" s="24">
        <v>0</v>
      </c>
      <c r="F835" s="24">
        <v>-512292</v>
      </c>
    </row>
    <row r="836" spans="1:6" hidden="1" x14ac:dyDescent="0.35">
      <c r="A836" s="22">
        <v>625011</v>
      </c>
      <c r="B836" s="23" t="s">
        <v>650</v>
      </c>
      <c r="C836" s="24">
        <v>-512292</v>
      </c>
      <c r="D836" s="24">
        <v>0</v>
      </c>
      <c r="E836" s="24">
        <v>0</v>
      </c>
      <c r="F836" s="24">
        <v>-512292</v>
      </c>
    </row>
    <row r="837" spans="1:6" hidden="1" x14ac:dyDescent="0.35">
      <c r="A837" s="22">
        <v>62501101</v>
      </c>
      <c r="B837" s="23" t="s">
        <v>649</v>
      </c>
      <c r="C837" s="24">
        <v>-512292</v>
      </c>
      <c r="D837" s="24">
        <v>0</v>
      </c>
      <c r="E837" s="24">
        <v>0</v>
      </c>
      <c r="F837" s="24">
        <v>-512292</v>
      </c>
    </row>
    <row r="838" spans="1:6" hidden="1" x14ac:dyDescent="0.35">
      <c r="A838" s="22">
        <v>629</v>
      </c>
      <c r="B838" s="23" t="s">
        <v>587</v>
      </c>
      <c r="C838" s="24">
        <v>-3119383.33</v>
      </c>
      <c r="D838" s="24">
        <v>0</v>
      </c>
      <c r="E838" s="24">
        <v>0</v>
      </c>
      <c r="F838" s="24">
        <v>-3119383.33</v>
      </c>
    </row>
    <row r="839" spans="1:6" hidden="1" x14ac:dyDescent="0.35">
      <c r="A839" s="22">
        <v>62901</v>
      </c>
      <c r="B839" s="23" t="s">
        <v>587</v>
      </c>
      <c r="C839" s="24">
        <v>-3119383.33</v>
      </c>
      <c r="D839" s="24">
        <v>0</v>
      </c>
      <c r="E839" s="24">
        <v>0</v>
      </c>
      <c r="F839" s="24">
        <v>-3119383.33</v>
      </c>
    </row>
    <row r="840" spans="1:6" hidden="1" x14ac:dyDescent="0.35">
      <c r="A840" s="22">
        <v>629011</v>
      </c>
      <c r="B840" s="23" t="s">
        <v>588</v>
      </c>
      <c r="C840" s="24">
        <v>-3119383.33</v>
      </c>
      <c r="D840" s="24">
        <v>0</v>
      </c>
      <c r="E840" s="24">
        <v>0</v>
      </c>
      <c r="F840" s="24">
        <v>-3119383.33</v>
      </c>
    </row>
    <row r="841" spans="1:6" hidden="1" x14ac:dyDescent="0.35">
      <c r="A841" s="22">
        <v>62901101</v>
      </c>
      <c r="B841" s="23" t="s">
        <v>587</v>
      </c>
      <c r="C841" s="24">
        <v>-3119383.33</v>
      </c>
      <c r="D841" s="24">
        <v>0</v>
      </c>
      <c r="E841" s="24">
        <v>0</v>
      </c>
      <c r="F841" s="24">
        <v>-3119383.33</v>
      </c>
    </row>
    <row r="842" spans="1:6" hidden="1" x14ac:dyDescent="0.35">
      <c r="A842" s="22">
        <v>7</v>
      </c>
      <c r="B842" s="23" t="s">
        <v>589</v>
      </c>
      <c r="C842" s="24">
        <v>0</v>
      </c>
      <c r="D842" s="24">
        <v>6207899.4000000004</v>
      </c>
      <c r="E842" s="24">
        <v>-6207899.4000000004</v>
      </c>
      <c r="F842" s="24">
        <v>0</v>
      </c>
    </row>
    <row r="843" spans="1:6" hidden="1" x14ac:dyDescent="0.35">
      <c r="A843" s="22">
        <v>71</v>
      </c>
      <c r="B843" s="23" t="s">
        <v>590</v>
      </c>
      <c r="C843" s="24">
        <v>8003508.2000000002</v>
      </c>
      <c r="D843" s="24">
        <v>1000000</v>
      </c>
      <c r="E843" s="24">
        <v>-5207899.4000000004</v>
      </c>
      <c r="F843" s="24">
        <v>3795608.8</v>
      </c>
    </row>
    <row r="844" spans="1:6" hidden="1" x14ac:dyDescent="0.35">
      <c r="A844" s="22">
        <v>711</v>
      </c>
      <c r="B844" s="23" t="s">
        <v>591</v>
      </c>
      <c r="C844" s="24">
        <v>7814239.8200000003</v>
      </c>
      <c r="D844" s="24">
        <v>1000000</v>
      </c>
      <c r="E844" s="24">
        <v>-5200000</v>
      </c>
      <c r="F844" s="24">
        <v>3614239.82</v>
      </c>
    </row>
    <row r="845" spans="1:6" hidden="1" x14ac:dyDescent="0.35">
      <c r="A845" s="22">
        <v>71101</v>
      </c>
      <c r="B845" s="23" t="s">
        <v>592</v>
      </c>
      <c r="C845" s="24">
        <v>369453.92</v>
      </c>
      <c r="D845" s="24">
        <v>0</v>
      </c>
      <c r="E845" s="24">
        <v>0</v>
      </c>
      <c r="F845" s="24">
        <v>369453.92</v>
      </c>
    </row>
    <row r="846" spans="1:6" hidden="1" x14ac:dyDescent="0.35">
      <c r="A846" s="22">
        <v>711011</v>
      </c>
      <c r="B846" s="23" t="s">
        <v>593</v>
      </c>
      <c r="C846" s="24">
        <v>369453.92</v>
      </c>
      <c r="D846" s="24">
        <v>0</v>
      </c>
      <c r="E846" s="24">
        <v>0</v>
      </c>
      <c r="F846" s="24">
        <v>369453.92</v>
      </c>
    </row>
    <row r="847" spans="1:6" hidden="1" x14ac:dyDescent="0.35">
      <c r="A847" s="22">
        <v>71101104</v>
      </c>
      <c r="B847" s="23" t="s">
        <v>594</v>
      </c>
      <c r="C847" s="24">
        <v>369453.92</v>
      </c>
      <c r="D847" s="24">
        <v>0</v>
      </c>
      <c r="E847" s="24">
        <v>0</v>
      </c>
      <c r="F847" s="24">
        <v>369453.92</v>
      </c>
    </row>
    <row r="848" spans="1:6" hidden="1" x14ac:dyDescent="0.35">
      <c r="A848" s="22">
        <v>7110110401</v>
      </c>
      <c r="B848" s="23" t="s">
        <v>595</v>
      </c>
      <c r="C848" s="24">
        <v>369453.92</v>
      </c>
      <c r="D848" s="24">
        <v>0</v>
      </c>
      <c r="E848" s="24">
        <v>0</v>
      </c>
      <c r="F848" s="24">
        <v>369453.92</v>
      </c>
    </row>
    <row r="849" spans="1:6" hidden="1" x14ac:dyDescent="0.35">
      <c r="A849" s="22">
        <v>711011040101</v>
      </c>
      <c r="B849" s="23" t="s">
        <v>97</v>
      </c>
      <c r="C849" s="24">
        <v>369453.92</v>
      </c>
      <c r="D849" s="24">
        <v>0</v>
      </c>
      <c r="E849" s="24">
        <v>0</v>
      </c>
      <c r="F849" s="24">
        <v>369453.92</v>
      </c>
    </row>
    <row r="850" spans="1:6" hidden="1" x14ac:dyDescent="0.35">
      <c r="A850" s="22">
        <v>71101104010102</v>
      </c>
      <c r="B850" s="23" t="s">
        <v>596</v>
      </c>
      <c r="C850" s="24">
        <v>67392.73</v>
      </c>
      <c r="D850" s="24">
        <v>0</v>
      </c>
      <c r="E850" s="24">
        <v>0</v>
      </c>
      <c r="F850" s="24">
        <v>67392.73</v>
      </c>
    </row>
    <row r="851" spans="1:6" hidden="1" x14ac:dyDescent="0.35">
      <c r="A851" s="22">
        <v>71101104010103</v>
      </c>
      <c r="B851" s="23" t="s">
        <v>597</v>
      </c>
      <c r="C851" s="24">
        <v>302061.19</v>
      </c>
      <c r="D851" s="24">
        <v>0</v>
      </c>
      <c r="E851" s="24">
        <v>0</v>
      </c>
      <c r="F851" s="24">
        <v>302061.19</v>
      </c>
    </row>
    <row r="852" spans="1:6" hidden="1" x14ac:dyDescent="0.35">
      <c r="A852" s="22">
        <v>71103</v>
      </c>
      <c r="B852" s="23" t="s">
        <v>598</v>
      </c>
      <c r="C852" s="24">
        <v>7444785.9000000004</v>
      </c>
      <c r="D852" s="24">
        <v>1000000</v>
      </c>
      <c r="E852" s="24">
        <v>-5200000</v>
      </c>
      <c r="F852" s="24">
        <v>3244785.9</v>
      </c>
    </row>
    <row r="853" spans="1:6" hidden="1" x14ac:dyDescent="0.35">
      <c r="A853" s="22">
        <v>711031</v>
      </c>
      <c r="B853" s="23" t="s">
        <v>599</v>
      </c>
      <c r="C853" s="24">
        <v>7444785.9000000004</v>
      </c>
      <c r="D853" s="24">
        <v>1000000</v>
      </c>
      <c r="E853" s="24">
        <v>-5200000</v>
      </c>
      <c r="F853" s="24">
        <v>3244785.9</v>
      </c>
    </row>
    <row r="854" spans="1:6" hidden="1" x14ac:dyDescent="0.35">
      <c r="A854" s="22">
        <v>71103102</v>
      </c>
      <c r="B854" s="23" t="s">
        <v>60</v>
      </c>
      <c r="C854" s="24">
        <v>7444785.9000000004</v>
      </c>
      <c r="D854" s="24">
        <v>1000000</v>
      </c>
      <c r="E854" s="24">
        <v>-5200000</v>
      </c>
      <c r="F854" s="24">
        <v>3244785.9</v>
      </c>
    </row>
    <row r="855" spans="1:6" hidden="1" x14ac:dyDescent="0.35">
      <c r="A855" s="22">
        <v>7110310201</v>
      </c>
      <c r="B855" s="23" t="s">
        <v>91</v>
      </c>
      <c r="C855" s="24">
        <v>3200000</v>
      </c>
      <c r="D855" s="24">
        <v>0</v>
      </c>
      <c r="E855" s="24">
        <v>-3200000</v>
      </c>
      <c r="F855" s="24">
        <v>0</v>
      </c>
    </row>
    <row r="856" spans="1:6" hidden="1" x14ac:dyDescent="0.35">
      <c r="A856" s="22">
        <v>711031020107</v>
      </c>
      <c r="B856" s="23" t="s">
        <v>549</v>
      </c>
      <c r="C856" s="24">
        <v>1200000</v>
      </c>
      <c r="D856" s="24">
        <v>0</v>
      </c>
      <c r="E856" s="24">
        <v>-1200000</v>
      </c>
      <c r="F856" s="24">
        <v>0</v>
      </c>
    </row>
    <row r="857" spans="1:6" hidden="1" x14ac:dyDescent="0.35">
      <c r="A857" s="22">
        <v>711031020112</v>
      </c>
      <c r="B857" s="23" t="s">
        <v>85</v>
      </c>
      <c r="C857" s="24">
        <v>2000000</v>
      </c>
      <c r="D857" s="24">
        <v>0</v>
      </c>
      <c r="E857" s="24">
        <v>-2000000</v>
      </c>
      <c r="F857" s="24">
        <v>0</v>
      </c>
    </row>
    <row r="858" spans="1:6" hidden="1" x14ac:dyDescent="0.35">
      <c r="A858" s="22">
        <v>7110310203</v>
      </c>
      <c r="B858" s="23" t="s">
        <v>554</v>
      </c>
      <c r="C858" s="24">
        <v>4244785.9000000004</v>
      </c>
      <c r="D858" s="24">
        <v>1000000</v>
      </c>
      <c r="E858" s="24">
        <v>-2000000</v>
      </c>
      <c r="F858" s="24">
        <v>3244785.9</v>
      </c>
    </row>
    <row r="859" spans="1:6" hidden="1" x14ac:dyDescent="0.35">
      <c r="A859" s="22">
        <v>711031020307</v>
      </c>
      <c r="B859" s="23" t="s">
        <v>549</v>
      </c>
      <c r="C859" s="24">
        <v>2750000</v>
      </c>
      <c r="D859" s="24">
        <v>0</v>
      </c>
      <c r="E859" s="24">
        <v>-1250000</v>
      </c>
      <c r="F859" s="24">
        <v>1500000</v>
      </c>
    </row>
    <row r="860" spans="1:6" hidden="1" x14ac:dyDescent="0.35">
      <c r="A860" s="22">
        <v>711031020312</v>
      </c>
      <c r="B860" s="23" t="s">
        <v>85</v>
      </c>
      <c r="C860" s="24">
        <v>444785.9</v>
      </c>
      <c r="D860" s="24">
        <v>0</v>
      </c>
      <c r="E860" s="24">
        <v>0</v>
      </c>
      <c r="F860" s="24">
        <v>444785.9</v>
      </c>
    </row>
    <row r="861" spans="1:6" hidden="1" x14ac:dyDescent="0.35">
      <c r="A861" s="22">
        <v>711031020327</v>
      </c>
      <c r="B861" s="23" t="s">
        <v>145</v>
      </c>
      <c r="C861" s="24">
        <v>300000</v>
      </c>
      <c r="D861" s="24">
        <v>1000000</v>
      </c>
      <c r="E861" s="24">
        <v>0</v>
      </c>
      <c r="F861" s="24">
        <v>1300000</v>
      </c>
    </row>
    <row r="862" spans="1:6" hidden="1" x14ac:dyDescent="0.35">
      <c r="A862" s="22">
        <v>711031020331</v>
      </c>
      <c r="B862" s="23" t="s">
        <v>90</v>
      </c>
      <c r="C862" s="24">
        <v>750000</v>
      </c>
      <c r="D862" s="24">
        <v>0</v>
      </c>
      <c r="E862" s="24">
        <v>-750000</v>
      </c>
      <c r="F862" s="24">
        <v>0</v>
      </c>
    </row>
    <row r="863" spans="1:6" hidden="1" x14ac:dyDescent="0.35">
      <c r="A863" s="22">
        <v>719</v>
      </c>
      <c r="B863" s="23" t="s">
        <v>600</v>
      </c>
      <c r="C863" s="24">
        <v>189268.38</v>
      </c>
      <c r="D863" s="24">
        <v>0</v>
      </c>
      <c r="E863" s="24">
        <v>-7899.4</v>
      </c>
      <c r="F863" s="24">
        <v>181368.98</v>
      </c>
    </row>
    <row r="864" spans="1:6" hidden="1" x14ac:dyDescent="0.35">
      <c r="A864" s="22">
        <v>71902</v>
      </c>
      <c r="B864" s="23" t="s">
        <v>601</v>
      </c>
      <c r="C864" s="25">
        <v>122311.26</v>
      </c>
      <c r="D864" s="25">
        <v>0</v>
      </c>
      <c r="E864" s="25">
        <v>0</v>
      </c>
      <c r="F864" s="25">
        <v>122311.26</v>
      </c>
    </row>
    <row r="865" spans="1:6" hidden="1" x14ac:dyDescent="0.35">
      <c r="A865" s="22">
        <v>719021</v>
      </c>
      <c r="B865" s="23" t="s">
        <v>602</v>
      </c>
      <c r="C865" s="25">
        <v>122311.26</v>
      </c>
      <c r="D865" s="25">
        <v>0</v>
      </c>
      <c r="E865" s="25">
        <v>0</v>
      </c>
      <c r="F865" s="25">
        <v>122311.26</v>
      </c>
    </row>
    <row r="866" spans="1:6" hidden="1" x14ac:dyDescent="0.35">
      <c r="A866" s="22">
        <v>71902101</v>
      </c>
      <c r="B866" s="23" t="s">
        <v>601</v>
      </c>
      <c r="C866" s="25">
        <v>122311.26</v>
      </c>
      <c r="D866" s="25">
        <v>0</v>
      </c>
      <c r="E866" s="25">
        <v>0</v>
      </c>
      <c r="F866" s="25">
        <v>122311.26</v>
      </c>
    </row>
    <row r="867" spans="1:6" hidden="1" x14ac:dyDescent="0.35">
      <c r="A867" s="22">
        <v>71999</v>
      </c>
      <c r="B867" s="23" t="s">
        <v>603</v>
      </c>
      <c r="C867" s="25">
        <v>66957.119999999995</v>
      </c>
      <c r="D867" s="25">
        <v>0</v>
      </c>
      <c r="E867" s="25">
        <v>-7899.4</v>
      </c>
      <c r="F867" s="25">
        <v>59057.72</v>
      </c>
    </row>
    <row r="868" spans="1:6" hidden="1" x14ac:dyDescent="0.35">
      <c r="A868" s="22">
        <v>719991</v>
      </c>
      <c r="B868" s="23" t="s">
        <v>604</v>
      </c>
      <c r="C868" s="25">
        <v>66957.119999999995</v>
      </c>
      <c r="D868" s="25">
        <v>0</v>
      </c>
      <c r="E868" s="25">
        <v>-7899.4</v>
      </c>
      <c r="F868" s="25">
        <v>59057.72</v>
      </c>
    </row>
    <row r="869" spans="1:6" hidden="1" x14ac:dyDescent="0.35">
      <c r="A869" s="22">
        <v>71999101</v>
      </c>
      <c r="B869" s="23" t="s">
        <v>450</v>
      </c>
      <c r="C869" s="25">
        <v>66957.119999999995</v>
      </c>
      <c r="D869" s="25">
        <v>0</v>
      </c>
      <c r="E869" s="25">
        <v>-7899.4</v>
      </c>
      <c r="F869" s="25">
        <v>59057.72</v>
      </c>
    </row>
    <row r="870" spans="1:6" hidden="1" x14ac:dyDescent="0.35">
      <c r="A870" s="22">
        <v>72</v>
      </c>
      <c r="B870" s="23" t="s">
        <v>605</v>
      </c>
      <c r="C870" s="25">
        <v>-8003508.2000000002</v>
      </c>
      <c r="D870" s="25">
        <v>5207899.4000000004</v>
      </c>
      <c r="E870" s="25">
        <v>-1000000</v>
      </c>
      <c r="F870" s="25">
        <v>-3795608.8</v>
      </c>
    </row>
    <row r="871" spans="1:6" hidden="1" x14ac:dyDescent="0.35">
      <c r="A871" s="22">
        <v>721</v>
      </c>
      <c r="B871" s="23" t="s">
        <v>606</v>
      </c>
      <c r="C871" s="25">
        <v>-7814239.8200000003</v>
      </c>
      <c r="D871" s="25">
        <v>5200000</v>
      </c>
      <c r="E871" s="25">
        <v>-1000000</v>
      </c>
      <c r="F871" s="25">
        <v>-3614239.82</v>
      </c>
    </row>
    <row r="872" spans="1:6" hidden="1" x14ac:dyDescent="0.35">
      <c r="A872" s="22">
        <v>72101</v>
      </c>
      <c r="B872" s="23" t="s">
        <v>606</v>
      </c>
      <c r="C872" s="25">
        <v>-7814239.8200000003</v>
      </c>
      <c r="D872" s="25">
        <v>5200000</v>
      </c>
      <c r="E872" s="25">
        <v>-1000000</v>
      </c>
      <c r="F872" s="25">
        <v>-3614239.82</v>
      </c>
    </row>
    <row r="873" spans="1:6" hidden="1" x14ac:dyDescent="0.35">
      <c r="A873" s="22">
        <v>721011</v>
      </c>
      <c r="B873" s="23" t="s">
        <v>607</v>
      </c>
      <c r="C873" s="25">
        <v>-7814239.8200000003</v>
      </c>
      <c r="D873" s="25">
        <v>5200000</v>
      </c>
      <c r="E873" s="25">
        <v>-1000000</v>
      </c>
      <c r="F873" s="25">
        <v>-3614239.82</v>
      </c>
    </row>
    <row r="874" spans="1:6" hidden="1" x14ac:dyDescent="0.35">
      <c r="A874" s="22">
        <v>72101101</v>
      </c>
      <c r="B874" s="23" t="s">
        <v>606</v>
      </c>
      <c r="C874" s="25">
        <v>-7814239.8200000003</v>
      </c>
      <c r="D874" s="25">
        <v>5200000</v>
      </c>
      <c r="E874" s="25">
        <v>-1000000</v>
      </c>
      <c r="F874" s="25">
        <v>-3614239.82</v>
      </c>
    </row>
    <row r="875" spans="1:6" hidden="1" x14ac:dyDescent="0.35">
      <c r="A875" s="22">
        <v>729</v>
      </c>
      <c r="B875" s="23" t="s">
        <v>608</v>
      </c>
      <c r="C875" s="25">
        <v>-189268.38</v>
      </c>
      <c r="D875" s="25">
        <v>7899.4</v>
      </c>
      <c r="E875" s="25">
        <v>0</v>
      </c>
      <c r="F875" s="25">
        <v>-181368.98</v>
      </c>
    </row>
    <row r="876" spans="1:6" hidden="1" x14ac:dyDescent="0.35">
      <c r="A876" s="22">
        <v>72901</v>
      </c>
      <c r="B876" s="23" t="s">
        <v>608</v>
      </c>
      <c r="C876" s="25">
        <v>-189268.38</v>
      </c>
      <c r="D876" s="25">
        <v>7899.4</v>
      </c>
      <c r="E876" s="25">
        <v>0</v>
      </c>
      <c r="F876" s="25">
        <v>-181368.98</v>
      </c>
    </row>
    <row r="877" spans="1:6" hidden="1" x14ac:dyDescent="0.35">
      <c r="A877" s="22">
        <v>729011</v>
      </c>
      <c r="B877" s="23" t="s">
        <v>609</v>
      </c>
      <c r="C877" s="25">
        <v>-189268.38</v>
      </c>
      <c r="D877" s="25">
        <v>7899.4</v>
      </c>
      <c r="E877" s="25">
        <v>0</v>
      </c>
      <c r="F877" s="25">
        <v>-181368.98</v>
      </c>
    </row>
    <row r="878" spans="1:6" hidden="1" x14ac:dyDescent="0.35">
      <c r="A878" s="22">
        <v>72901101</v>
      </c>
      <c r="B878" s="23" t="s">
        <v>608</v>
      </c>
      <c r="C878" s="25">
        <v>-189268.38</v>
      </c>
      <c r="D878" s="25">
        <v>7899.4</v>
      </c>
      <c r="E878" s="25">
        <v>0</v>
      </c>
      <c r="F878" s="25">
        <v>-181368.98</v>
      </c>
    </row>
    <row r="880" spans="1:6" x14ac:dyDescent="0.35">
      <c r="A880" s="22" t="s">
        <v>610</v>
      </c>
      <c r="B880" s="23">
        <v>50638793.009999998</v>
      </c>
      <c r="C880" s="25">
        <v>0</v>
      </c>
      <c r="D880" s="25">
        <v>137402188.27000001</v>
      </c>
      <c r="E880" s="25">
        <v>-137402188.27000001</v>
      </c>
      <c r="F880" s="25">
        <v>0</v>
      </c>
    </row>
    <row r="881" spans="1:2" x14ac:dyDescent="0.35">
      <c r="A881" s="22" t="s">
        <v>611</v>
      </c>
      <c r="B881" s="23">
        <v>-50638793.009999998</v>
      </c>
    </row>
  </sheetData>
  <autoFilter ref="A10:F878" xr:uid="{712FA704-A645-4478-A249-797E0FDE1C90}">
    <filterColumn colId="0">
      <filters>
        <filter val="4"/>
        <filter val="41"/>
        <filter val="42"/>
        <filter val="43"/>
        <filter val="44"/>
        <filter val="46"/>
        <filter val="47"/>
        <filter val="49"/>
        <filter val="5"/>
        <filter val="51"/>
        <filter val="52"/>
        <filter val="53"/>
        <filter val="54"/>
      </filters>
    </filterColumn>
  </autoFilter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G111"/>
  <sheetViews>
    <sheetView tabSelected="1" zoomScale="115" zoomScaleNormal="115" workbookViewId="0">
      <selection activeCell="A3" sqref="A3:E3"/>
    </sheetView>
  </sheetViews>
  <sheetFormatPr defaultRowHeight="14.5" x14ac:dyDescent="0.35"/>
  <cols>
    <col min="1" max="1" width="81.1796875" customWidth="1"/>
    <col min="2" max="2" width="4.90625" customWidth="1"/>
    <col min="3" max="3" width="12.7265625" bestFit="1" customWidth="1"/>
    <col min="4" max="4" width="4.08984375" customWidth="1"/>
    <col min="5" max="5" width="12.81640625" customWidth="1"/>
    <col min="6" max="7" width="11" bestFit="1" customWidth="1"/>
  </cols>
  <sheetData>
    <row r="2" spans="1:5" ht="15" x14ac:dyDescent="0.4">
      <c r="A2" s="33" t="s">
        <v>0</v>
      </c>
      <c r="B2" s="33"/>
      <c r="C2" s="33"/>
      <c r="D2" s="33"/>
      <c r="E2" s="33"/>
    </row>
    <row r="3" spans="1:5" ht="15" x14ac:dyDescent="0.4">
      <c r="A3" s="33" t="s">
        <v>677</v>
      </c>
      <c r="B3" s="33"/>
      <c r="C3" s="33"/>
      <c r="D3" s="33"/>
      <c r="E3" s="33"/>
    </row>
    <row r="4" spans="1:5" x14ac:dyDescent="0.35">
      <c r="A4" s="34" t="s">
        <v>1</v>
      </c>
      <c r="B4" s="34"/>
      <c r="C4" s="34"/>
      <c r="D4" s="34"/>
      <c r="E4" s="34"/>
    </row>
    <row r="5" spans="1:5" ht="15" x14ac:dyDescent="0.4">
      <c r="A5" s="2"/>
      <c r="B5" s="2"/>
      <c r="C5" s="3">
        <v>2022</v>
      </c>
      <c r="D5" s="2"/>
      <c r="E5" s="3">
        <v>2021</v>
      </c>
    </row>
    <row r="6" spans="1:5" ht="15" x14ac:dyDescent="0.4">
      <c r="A6" s="2" t="s">
        <v>2</v>
      </c>
      <c r="B6" s="2"/>
      <c r="C6" s="2" t="s">
        <v>3</v>
      </c>
      <c r="D6" s="2"/>
      <c r="E6" s="2" t="s">
        <v>3</v>
      </c>
    </row>
    <row r="7" spans="1:5" ht="15" x14ac:dyDescent="0.4">
      <c r="A7" s="2" t="s">
        <v>4</v>
      </c>
      <c r="B7" s="2"/>
      <c r="C7" s="2" t="s">
        <v>3</v>
      </c>
      <c r="D7" s="2"/>
      <c r="E7" s="2" t="s">
        <v>3</v>
      </c>
    </row>
    <row r="8" spans="1:5" ht="15" x14ac:dyDescent="0.4">
      <c r="A8" s="2" t="s">
        <v>5</v>
      </c>
      <c r="B8" s="1" t="s">
        <v>6</v>
      </c>
      <c r="C8" s="4">
        <v>6605532</v>
      </c>
      <c r="D8" s="1" t="s">
        <v>6</v>
      </c>
      <c r="E8" s="4">
        <v>12772949</v>
      </c>
    </row>
    <row r="9" spans="1:5" ht="16.5" x14ac:dyDescent="0.5">
      <c r="A9" s="2" t="s">
        <v>654</v>
      </c>
      <c r="B9" s="5"/>
      <c r="C9" s="4">
        <v>3618511</v>
      </c>
      <c r="D9" s="5"/>
      <c r="E9" s="4">
        <v>2000870</v>
      </c>
    </row>
    <row r="10" spans="1:5" ht="15" x14ac:dyDescent="0.4">
      <c r="A10" s="2" t="s">
        <v>7</v>
      </c>
      <c r="B10" s="2"/>
      <c r="C10" s="4">
        <v>214308</v>
      </c>
      <c r="D10" s="4"/>
      <c r="E10" s="4">
        <v>3130453</v>
      </c>
    </row>
    <row r="11" spans="1:5" ht="15" x14ac:dyDescent="0.4">
      <c r="A11" s="2" t="s">
        <v>655</v>
      </c>
      <c r="B11" s="2"/>
      <c r="C11" s="4">
        <v>722829</v>
      </c>
      <c r="D11" s="6"/>
      <c r="E11" s="6">
        <v>444859</v>
      </c>
    </row>
    <row r="12" spans="1:5" ht="15" x14ac:dyDescent="0.4">
      <c r="A12" s="2" t="s">
        <v>8</v>
      </c>
      <c r="B12" s="2"/>
      <c r="C12" s="7">
        <f>SUM(C8:C11)</f>
        <v>11161180</v>
      </c>
      <c r="D12" s="4"/>
      <c r="E12" s="7">
        <f>SUM(E8:E11)</f>
        <v>18349131</v>
      </c>
    </row>
    <row r="13" spans="1:5" ht="15" x14ac:dyDescent="0.4">
      <c r="A13" s="2"/>
      <c r="B13" s="2"/>
      <c r="C13" s="4"/>
      <c r="D13" s="4"/>
      <c r="E13" s="4"/>
    </row>
    <row r="14" spans="1:5" ht="15" x14ac:dyDescent="0.4">
      <c r="A14" s="2" t="s">
        <v>9</v>
      </c>
      <c r="B14" s="2"/>
      <c r="C14" s="4"/>
      <c r="D14" s="4"/>
      <c r="E14" s="4"/>
    </row>
    <row r="15" spans="1:5" ht="15" x14ac:dyDescent="0.4">
      <c r="A15" s="2" t="s">
        <v>653</v>
      </c>
      <c r="B15" s="2"/>
      <c r="C15" s="4">
        <v>31998</v>
      </c>
      <c r="D15" s="4"/>
      <c r="E15" s="4">
        <v>38766</v>
      </c>
    </row>
    <row r="16" spans="1:5" ht="15" x14ac:dyDescent="0.4">
      <c r="A16" s="2" t="s">
        <v>10</v>
      </c>
      <c r="B16" s="2"/>
      <c r="C16" s="4">
        <v>9001669</v>
      </c>
      <c r="D16" s="4"/>
      <c r="E16" s="4">
        <v>13550423</v>
      </c>
    </row>
    <row r="17" spans="1:5" ht="15" x14ac:dyDescent="0.4">
      <c r="A17" s="2" t="s">
        <v>11</v>
      </c>
      <c r="B17" s="2"/>
      <c r="C17" s="6">
        <v>850347</v>
      </c>
      <c r="D17" s="6"/>
      <c r="E17" s="6">
        <v>942970</v>
      </c>
    </row>
    <row r="18" spans="1:5" ht="15" x14ac:dyDescent="0.4">
      <c r="A18" s="2" t="s">
        <v>12</v>
      </c>
      <c r="B18" s="2"/>
      <c r="C18" s="8">
        <v>73028</v>
      </c>
      <c r="D18" s="4"/>
      <c r="E18" s="8">
        <v>1689660</v>
      </c>
    </row>
    <row r="19" spans="1:5" ht="15" x14ac:dyDescent="0.4">
      <c r="A19" s="2" t="s">
        <v>13</v>
      </c>
      <c r="B19" s="2"/>
      <c r="C19" s="7">
        <f>SUM(C15:C18)</f>
        <v>9957042</v>
      </c>
      <c r="D19" s="4"/>
      <c r="E19" s="7">
        <f>SUM(E15:E18)</f>
        <v>16221819</v>
      </c>
    </row>
    <row r="20" spans="1:5" ht="15" x14ac:dyDescent="0.4">
      <c r="A20" s="2"/>
      <c r="B20" s="2"/>
      <c r="C20" s="6"/>
      <c r="D20" s="6"/>
      <c r="E20" s="6"/>
    </row>
    <row r="21" spans="1:5" ht="15.5" thickBot="1" x14ac:dyDescent="0.45">
      <c r="A21" s="2" t="s">
        <v>14</v>
      </c>
      <c r="B21" s="1" t="s">
        <v>6</v>
      </c>
      <c r="C21" s="9">
        <f>+C12+C19</f>
        <v>21118222</v>
      </c>
      <c r="D21" s="1" t="s">
        <v>6</v>
      </c>
      <c r="E21" s="9">
        <f>+E12+E19</f>
        <v>34570950</v>
      </c>
    </row>
    <row r="22" spans="1:5" ht="15.5" thickTop="1" x14ac:dyDescent="0.4">
      <c r="A22" s="2"/>
      <c r="B22" s="2"/>
      <c r="C22" s="4" t="s">
        <v>3</v>
      </c>
      <c r="D22" s="4"/>
      <c r="E22" s="4" t="s">
        <v>3</v>
      </c>
    </row>
    <row r="23" spans="1:5" ht="15" x14ac:dyDescent="0.4">
      <c r="A23" s="2" t="s">
        <v>15</v>
      </c>
      <c r="B23" s="2"/>
      <c r="C23" s="4" t="s">
        <v>3</v>
      </c>
      <c r="D23" s="4"/>
      <c r="E23" s="4" t="s">
        <v>3</v>
      </c>
    </row>
    <row r="24" spans="1:5" ht="15" x14ac:dyDescent="0.4">
      <c r="A24" s="2" t="s">
        <v>16</v>
      </c>
      <c r="B24" s="2"/>
      <c r="C24" s="4"/>
      <c r="D24" s="4"/>
      <c r="E24" s="4"/>
    </row>
    <row r="25" spans="1:5" ht="15" x14ac:dyDescent="0.4">
      <c r="A25" s="2" t="s">
        <v>17</v>
      </c>
      <c r="B25" s="2"/>
      <c r="C25" s="4">
        <v>4864325</v>
      </c>
      <c r="D25" s="4"/>
      <c r="E25" s="4">
        <v>10639707</v>
      </c>
    </row>
    <row r="26" spans="1:5" ht="15" x14ac:dyDescent="0.4">
      <c r="A26" s="2" t="s">
        <v>18</v>
      </c>
      <c r="B26" s="2"/>
      <c r="C26" s="4">
        <v>1799961</v>
      </c>
      <c r="D26" s="4"/>
      <c r="E26" s="4">
        <v>4161676</v>
      </c>
    </row>
    <row r="27" spans="1:5" ht="15" x14ac:dyDescent="0.4">
      <c r="A27" s="2" t="s">
        <v>656</v>
      </c>
      <c r="B27" s="2"/>
      <c r="C27" s="4">
        <v>458991</v>
      </c>
      <c r="D27" s="4"/>
      <c r="E27" s="4">
        <v>442346</v>
      </c>
    </row>
    <row r="28" spans="1:5" ht="15" x14ac:dyDescent="0.4">
      <c r="A28" s="2" t="s">
        <v>657</v>
      </c>
      <c r="B28" s="2"/>
      <c r="C28" s="4">
        <v>0</v>
      </c>
      <c r="D28" s="4"/>
      <c r="E28" s="4">
        <v>0</v>
      </c>
    </row>
    <row r="29" spans="1:5" ht="15" x14ac:dyDescent="0.4">
      <c r="A29" s="2" t="s">
        <v>19</v>
      </c>
      <c r="B29" s="2"/>
      <c r="C29" s="7">
        <f>SUM(C25:C28)</f>
        <v>7123277</v>
      </c>
      <c r="D29" s="4"/>
      <c r="E29" s="7">
        <f>SUM(E25:E28)</f>
        <v>15243729</v>
      </c>
    </row>
    <row r="30" spans="1:5" ht="15" x14ac:dyDescent="0.4">
      <c r="A30" s="2"/>
      <c r="B30" s="2"/>
      <c r="C30" s="6"/>
      <c r="D30" s="4"/>
      <c r="E30" s="6"/>
    </row>
    <row r="31" spans="1:5" ht="15" x14ac:dyDescent="0.4">
      <c r="A31" s="2" t="s">
        <v>20</v>
      </c>
      <c r="B31" s="2"/>
      <c r="C31" s="6"/>
      <c r="D31" s="4"/>
      <c r="E31" s="6"/>
    </row>
    <row r="32" spans="1:5" ht="15" x14ac:dyDescent="0.4">
      <c r="A32" s="2" t="s">
        <v>658</v>
      </c>
      <c r="B32" s="2"/>
      <c r="C32" s="6">
        <v>20363</v>
      </c>
      <c r="D32" s="6"/>
      <c r="E32" s="6">
        <v>5325440</v>
      </c>
    </row>
    <row r="33" spans="1:6" ht="15" x14ac:dyDescent="0.4">
      <c r="A33" s="2" t="s">
        <v>21</v>
      </c>
      <c r="B33" s="2"/>
      <c r="C33" s="7">
        <f>SUM(C32:C32)</f>
        <v>20363</v>
      </c>
      <c r="D33" s="4"/>
      <c r="E33" s="7">
        <f>SUM(E32:E32)</f>
        <v>5325440</v>
      </c>
    </row>
    <row r="34" spans="1:6" ht="15" x14ac:dyDescent="0.4">
      <c r="A34" s="2"/>
      <c r="B34" s="2"/>
      <c r="C34" s="4"/>
      <c r="D34" s="4"/>
      <c r="E34" s="4"/>
    </row>
    <row r="35" spans="1:6" ht="15" x14ac:dyDescent="0.4">
      <c r="A35" s="2" t="s">
        <v>22</v>
      </c>
      <c r="B35" s="1" t="s">
        <v>6</v>
      </c>
      <c r="C35" s="8">
        <f>+C29+C33</f>
        <v>7143640</v>
      </c>
      <c r="D35" s="1" t="s">
        <v>6</v>
      </c>
      <c r="E35" s="8">
        <f>+E29+E33</f>
        <v>20569169</v>
      </c>
    </row>
    <row r="36" spans="1:6" ht="15" x14ac:dyDescent="0.4">
      <c r="A36" s="2"/>
      <c r="B36" s="2"/>
      <c r="C36" s="4" t="s">
        <v>3</v>
      </c>
      <c r="D36" s="4"/>
      <c r="E36" s="4" t="s">
        <v>3</v>
      </c>
    </row>
    <row r="37" spans="1:6" ht="15" x14ac:dyDescent="0.4">
      <c r="A37" s="2" t="s">
        <v>23</v>
      </c>
      <c r="B37" s="2"/>
      <c r="C37" s="4"/>
      <c r="D37" s="4"/>
      <c r="E37" s="4"/>
    </row>
    <row r="38" spans="1:6" ht="15" x14ac:dyDescent="0.4">
      <c r="A38" s="2" t="s">
        <v>659</v>
      </c>
      <c r="B38" s="2"/>
      <c r="C38" s="4">
        <v>10500000</v>
      </c>
      <c r="D38" s="4"/>
      <c r="E38" s="4">
        <v>10500000</v>
      </c>
    </row>
    <row r="39" spans="1:6" ht="15" x14ac:dyDescent="0.4">
      <c r="A39" s="2" t="s">
        <v>660</v>
      </c>
      <c r="B39" s="2"/>
      <c r="C39" s="4">
        <v>2100000</v>
      </c>
      <c r="D39" s="4"/>
      <c r="E39" s="4">
        <v>2100000</v>
      </c>
    </row>
    <row r="40" spans="1:6" ht="15" hidden="1" x14ac:dyDescent="0.4">
      <c r="A40" s="2" t="s">
        <v>24</v>
      </c>
      <c r="B40" s="2"/>
      <c r="C40" s="4">
        <v>0</v>
      </c>
      <c r="D40" s="4"/>
      <c r="E40" s="4">
        <v>0</v>
      </c>
    </row>
    <row r="41" spans="1:6" ht="15" x14ac:dyDescent="0.4">
      <c r="A41" s="2" t="s">
        <v>676</v>
      </c>
      <c r="B41" s="2"/>
      <c r="C41" s="4">
        <v>0</v>
      </c>
      <c r="D41" s="4"/>
      <c r="E41" s="4">
        <v>0</v>
      </c>
    </row>
    <row r="42" spans="1:6" ht="15" x14ac:dyDescent="0.4">
      <c r="A42" s="2" t="s">
        <v>661</v>
      </c>
      <c r="B42" s="2"/>
      <c r="C42" s="8">
        <v>1374582</v>
      </c>
      <c r="D42" s="4"/>
      <c r="E42" s="8">
        <v>1401781</v>
      </c>
      <c r="F42" s="19"/>
    </row>
    <row r="43" spans="1:6" ht="15" x14ac:dyDescent="0.4">
      <c r="A43" s="2"/>
      <c r="B43" s="2"/>
      <c r="C43" s="6"/>
      <c r="D43" s="4"/>
      <c r="E43" s="6"/>
    </row>
    <row r="44" spans="1:6" ht="15" x14ac:dyDescent="0.4">
      <c r="A44" s="2" t="s">
        <v>25</v>
      </c>
      <c r="B44" s="1" t="s">
        <v>6</v>
      </c>
      <c r="C44" s="8">
        <f>SUM(C38:C42)</f>
        <v>13974582</v>
      </c>
      <c r="D44" s="1" t="s">
        <v>6</v>
      </c>
      <c r="E44" s="8">
        <f>SUM(E38:E42)</f>
        <v>14001781</v>
      </c>
    </row>
    <row r="45" spans="1:6" ht="15" x14ac:dyDescent="0.4">
      <c r="A45" s="2"/>
      <c r="B45" s="2"/>
      <c r="C45" s="4"/>
      <c r="D45" s="4"/>
      <c r="E45" s="4"/>
    </row>
    <row r="46" spans="1:6" ht="15.5" thickBot="1" x14ac:dyDescent="0.45">
      <c r="A46" s="2" t="s">
        <v>26</v>
      </c>
      <c r="B46" s="1" t="s">
        <v>6</v>
      </c>
      <c r="C46" s="9">
        <f>+C44+C33+C29</f>
        <v>21118222</v>
      </c>
      <c r="D46" s="1" t="s">
        <v>6</v>
      </c>
      <c r="E46" s="9">
        <f>+E44+E33+E29</f>
        <v>34570950</v>
      </c>
    </row>
    <row r="47" spans="1:6" ht="15.5" thickTop="1" x14ac:dyDescent="0.4">
      <c r="A47" s="2"/>
      <c r="B47" s="1"/>
      <c r="C47" s="6"/>
      <c r="D47" s="1"/>
      <c r="E47" s="6"/>
    </row>
    <row r="48" spans="1:6" ht="15.5" thickBot="1" x14ac:dyDescent="0.45">
      <c r="A48" s="2" t="s">
        <v>27</v>
      </c>
      <c r="B48" s="1" t="s">
        <v>6</v>
      </c>
      <c r="C48" s="9">
        <v>11776461</v>
      </c>
      <c r="D48" s="1" t="s">
        <v>6</v>
      </c>
      <c r="E48" s="9">
        <v>11760797</v>
      </c>
    </row>
    <row r="49" spans="1:5" ht="15.5" thickTop="1" x14ac:dyDescent="0.4">
      <c r="A49" s="2"/>
      <c r="B49" s="1"/>
      <c r="C49" s="6"/>
      <c r="D49" s="1"/>
      <c r="E49" s="6"/>
    </row>
    <row r="50" spans="1:5" ht="15.5" thickBot="1" x14ac:dyDescent="0.45">
      <c r="A50" s="2" t="s">
        <v>28</v>
      </c>
      <c r="B50" s="1" t="s">
        <v>6</v>
      </c>
      <c r="C50" s="9">
        <v>3795609</v>
      </c>
      <c r="D50" s="1" t="s">
        <v>6</v>
      </c>
      <c r="E50" s="9">
        <v>2174261</v>
      </c>
    </row>
    <row r="51" spans="1:5" ht="15.5" thickTop="1" x14ac:dyDescent="0.4">
      <c r="A51" s="2"/>
      <c r="B51" s="2"/>
      <c r="C51" s="2"/>
      <c r="D51" s="2"/>
      <c r="E51" s="2"/>
    </row>
    <row r="52" spans="1:5" ht="15" x14ac:dyDescent="0.4">
      <c r="A52" s="27" t="s">
        <v>680</v>
      </c>
      <c r="B52" s="33" t="s">
        <v>29</v>
      </c>
      <c r="C52" s="33"/>
      <c r="D52" s="33"/>
      <c r="E52" s="33"/>
    </row>
    <row r="53" spans="1:5" ht="15" x14ac:dyDescent="0.4">
      <c r="A53" s="27" t="s">
        <v>679</v>
      </c>
      <c r="B53" s="33" t="s">
        <v>30</v>
      </c>
      <c r="C53" s="33"/>
      <c r="D53" s="33"/>
      <c r="E53" s="33"/>
    </row>
    <row r="54" spans="1:5" ht="15" x14ac:dyDescent="0.4">
      <c r="A54" s="2"/>
      <c r="B54" s="1"/>
      <c r="C54" s="1"/>
      <c r="D54" s="1"/>
      <c r="E54" s="1"/>
    </row>
    <row r="55" spans="1:5" ht="15" x14ac:dyDescent="0.4">
      <c r="A55" s="33" t="s">
        <v>612</v>
      </c>
      <c r="B55" s="33"/>
      <c r="C55" s="33"/>
      <c r="D55" s="33"/>
      <c r="E55" s="33"/>
    </row>
    <row r="56" spans="1:5" ht="15" x14ac:dyDescent="0.4">
      <c r="A56" s="33" t="s">
        <v>613</v>
      </c>
      <c r="B56" s="33"/>
      <c r="C56" s="33"/>
      <c r="D56" s="33"/>
      <c r="E56" s="33"/>
    </row>
    <row r="57" spans="1:5" ht="15" x14ac:dyDescent="0.4">
      <c r="A57" s="2"/>
      <c r="B57" s="1"/>
      <c r="C57" s="1"/>
      <c r="D57" s="1"/>
      <c r="E57" s="1"/>
    </row>
    <row r="58" spans="1:5" ht="15" x14ac:dyDescent="0.4">
      <c r="A58" s="2"/>
      <c r="B58" s="1"/>
      <c r="C58" s="1"/>
      <c r="D58" s="1"/>
      <c r="E58" s="1"/>
    </row>
    <row r="59" spans="1:5" ht="15" x14ac:dyDescent="0.4">
      <c r="A59" s="35" t="s">
        <v>0</v>
      </c>
      <c r="B59" s="35"/>
      <c r="C59" s="35"/>
      <c r="D59" s="35"/>
      <c r="E59" s="35"/>
    </row>
    <row r="60" spans="1:5" ht="15" x14ac:dyDescent="0.4">
      <c r="A60" s="35" t="s">
        <v>678</v>
      </c>
      <c r="B60" s="35"/>
      <c r="C60" s="35"/>
      <c r="D60" s="35"/>
      <c r="E60" s="35"/>
    </row>
    <row r="61" spans="1:5" x14ac:dyDescent="0.35">
      <c r="A61" s="36" t="s">
        <v>31</v>
      </c>
      <c r="B61" s="36"/>
      <c r="C61" s="36"/>
      <c r="D61" s="36"/>
      <c r="E61" s="36"/>
    </row>
    <row r="62" spans="1:5" ht="15" x14ac:dyDescent="0.4">
      <c r="A62" s="10"/>
      <c r="B62" s="10"/>
      <c r="C62" s="3">
        <f>+C5</f>
        <v>2022</v>
      </c>
      <c r="D62" s="10"/>
      <c r="E62" s="3">
        <f>+E5</f>
        <v>2021</v>
      </c>
    </row>
    <row r="63" spans="1:5" ht="15" x14ac:dyDescent="0.4">
      <c r="A63" s="10" t="s">
        <v>32</v>
      </c>
      <c r="B63" s="1"/>
      <c r="C63" s="10" t="s">
        <v>3</v>
      </c>
      <c r="D63" s="10"/>
      <c r="E63" s="10" t="s">
        <v>3</v>
      </c>
    </row>
    <row r="64" spans="1:5" ht="15" x14ac:dyDescent="0.4">
      <c r="A64" s="10" t="s">
        <v>33</v>
      </c>
      <c r="B64" s="1"/>
      <c r="C64" s="10"/>
      <c r="D64" s="10"/>
      <c r="E64" s="10"/>
    </row>
    <row r="65" spans="1:7" ht="15" x14ac:dyDescent="0.4">
      <c r="A65" s="10" t="s">
        <v>34</v>
      </c>
      <c r="B65" s="1" t="s">
        <v>6</v>
      </c>
      <c r="C65" s="11">
        <v>12455225</v>
      </c>
      <c r="D65" s="12" t="s">
        <v>6</v>
      </c>
      <c r="E65" s="11">
        <v>10828084</v>
      </c>
      <c r="F65" s="19"/>
      <c r="G65" s="19">
        <f>+C65-C82-C86-C88</f>
        <v>12538538</v>
      </c>
    </row>
    <row r="66" spans="1:7" ht="15" x14ac:dyDescent="0.4">
      <c r="A66" s="10"/>
      <c r="B66" s="1"/>
      <c r="C66" s="13"/>
      <c r="D66" s="12"/>
      <c r="E66" s="13"/>
    </row>
    <row r="67" spans="1:7" ht="15" x14ac:dyDescent="0.4">
      <c r="A67" s="10" t="s">
        <v>35</v>
      </c>
      <c r="B67" s="10"/>
      <c r="C67" s="13" t="s">
        <v>3</v>
      </c>
      <c r="D67" s="14"/>
      <c r="E67" s="13" t="s">
        <v>3</v>
      </c>
    </row>
    <row r="68" spans="1:7" ht="15" x14ac:dyDescent="0.4">
      <c r="A68" s="10" t="s">
        <v>36</v>
      </c>
      <c r="B68" s="10"/>
      <c r="C68" s="13">
        <v>6656195</v>
      </c>
      <c r="D68" s="14"/>
      <c r="E68" s="13">
        <v>5224430</v>
      </c>
    </row>
    <row r="69" spans="1:7" ht="15" x14ac:dyDescent="0.4">
      <c r="A69" s="10" t="s">
        <v>37</v>
      </c>
      <c r="B69" s="10"/>
      <c r="C69" s="13">
        <v>466954</v>
      </c>
      <c r="D69" s="14"/>
      <c r="E69" s="13">
        <v>408425</v>
      </c>
    </row>
    <row r="70" spans="1:7" ht="15" x14ac:dyDescent="0.4">
      <c r="A70" s="10" t="s">
        <v>38</v>
      </c>
      <c r="B70" s="10"/>
      <c r="C70" s="11">
        <v>166963</v>
      </c>
      <c r="D70" s="14"/>
      <c r="E70" s="11">
        <v>264496</v>
      </c>
    </row>
    <row r="71" spans="1:7" ht="15" x14ac:dyDescent="0.4">
      <c r="A71" s="10"/>
      <c r="B71" s="10"/>
      <c r="C71" s="13">
        <f>SUM(C68:C70)</f>
        <v>7290112</v>
      </c>
      <c r="D71" s="14"/>
      <c r="E71" s="13">
        <f>SUM(E68:E70)</f>
        <v>5897351</v>
      </c>
      <c r="F71" s="19"/>
      <c r="G71" s="19">
        <f>+C71+C76+C77+C81+C85+C87-C94</f>
        <v>11163956</v>
      </c>
    </row>
    <row r="72" spans="1:7" ht="15" x14ac:dyDescent="0.4">
      <c r="A72" s="10"/>
      <c r="B72" s="10"/>
      <c r="C72" s="11"/>
      <c r="D72" s="14"/>
      <c r="E72" s="11" t="s">
        <v>3</v>
      </c>
    </row>
    <row r="73" spans="1:7" ht="15" x14ac:dyDescent="0.4">
      <c r="A73" s="10" t="s">
        <v>39</v>
      </c>
      <c r="B73" s="10"/>
      <c r="C73" s="11">
        <f>+C65-C71</f>
        <v>5165113</v>
      </c>
      <c r="D73" s="14"/>
      <c r="E73" s="11">
        <f>+E65-E71</f>
        <v>4930733</v>
      </c>
    </row>
    <row r="74" spans="1:7" ht="15" x14ac:dyDescent="0.4">
      <c r="A74" s="10"/>
      <c r="B74" s="10"/>
      <c r="C74" s="13" t="s">
        <v>3</v>
      </c>
      <c r="D74" s="14"/>
      <c r="E74" s="13" t="s">
        <v>3</v>
      </c>
    </row>
    <row r="75" spans="1:7" ht="15" x14ac:dyDescent="0.4">
      <c r="A75" s="10" t="s">
        <v>40</v>
      </c>
      <c r="B75" s="10"/>
      <c r="C75" s="13" t="s">
        <v>3</v>
      </c>
      <c r="D75" s="14"/>
      <c r="E75" s="13" t="s">
        <v>3</v>
      </c>
    </row>
    <row r="76" spans="1:7" ht="15" x14ac:dyDescent="0.4">
      <c r="A76" s="10" t="s">
        <v>41</v>
      </c>
      <c r="B76" s="10"/>
      <c r="C76" s="13">
        <v>3058200</v>
      </c>
      <c r="D76" s="14"/>
      <c r="E76" s="13">
        <v>2760328</v>
      </c>
    </row>
    <row r="77" spans="1:7" ht="15" x14ac:dyDescent="0.4">
      <c r="A77" s="10" t="s">
        <v>42</v>
      </c>
      <c r="B77" s="10"/>
      <c r="C77" s="13">
        <v>187530</v>
      </c>
      <c r="D77" s="14"/>
      <c r="E77" s="13">
        <v>192450</v>
      </c>
    </row>
    <row r="78" spans="1:7" ht="15" x14ac:dyDescent="0.4">
      <c r="A78" s="10" t="s">
        <v>43</v>
      </c>
      <c r="B78" s="10"/>
      <c r="C78" s="13">
        <v>0</v>
      </c>
      <c r="D78" s="14"/>
      <c r="E78" s="13">
        <v>0</v>
      </c>
    </row>
    <row r="79" spans="1:7" ht="15" x14ac:dyDescent="0.4">
      <c r="A79" s="10"/>
      <c r="B79" s="10"/>
      <c r="C79" s="15">
        <f>SUM(C76:C78)</f>
        <v>3245730</v>
      </c>
      <c r="D79" s="14"/>
      <c r="E79" s="15">
        <f>SUM(E76:E78)</f>
        <v>2952778</v>
      </c>
    </row>
    <row r="80" spans="1:7" ht="15" x14ac:dyDescent="0.4">
      <c r="A80" s="10" t="s">
        <v>44</v>
      </c>
      <c r="B80" s="10"/>
      <c r="C80" s="13" t="s">
        <v>3</v>
      </c>
      <c r="D80" s="14"/>
      <c r="E80" s="13" t="s">
        <v>3</v>
      </c>
    </row>
    <row r="81" spans="1:6" ht="15" x14ac:dyDescent="0.4">
      <c r="A81" s="10" t="s">
        <v>45</v>
      </c>
      <c r="B81" s="10"/>
      <c r="C81" s="13">
        <v>1915</v>
      </c>
      <c r="D81" s="14"/>
      <c r="E81" s="13">
        <v>7693</v>
      </c>
    </row>
    <row r="82" spans="1:6" ht="15" x14ac:dyDescent="0.4">
      <c r="A82" s="10" t="s">
        <v>46</v>
      </c>
      <c r="B82" s="10"/>
      <c r="C82" s="11">
        <v>-77980</v>
      </c>
      <c r="D82" s="14"/>
      <c r="E82" s="11">
        <v>-89221</v>
      </c>
    </row>
    <row r="83" spans="1:6" ht="15" x14ac:dyDescent="0.4">
      <c r="A83" s="10"/>
      <c r="B83" s="10"/>
      <c r="C83" s="15">
        <f>SUM(C81:C82)</f>
        <v>-76065</v>
      </c>
      <c r="D83" s="14"/>
      <c r="E83" s="15">
        <f>SUM(E81:E82)</f>
        <v>-81528</v>
      </c>
    </row>
    <row r="84" spans="1:6" ht="15" x14ac:dyDescent="0.4">
      <c r="A84" s="10" t="s">
        <v>47</v>
      </c>
      <c r="B84" s="10"/>
      <c r="C84" s="13" t="s">
        <v>3</v>
      </c>
      <c r="D84" s="14"/>
      <c r="E84" s="13" t="s">
        <v>3</v>
      </c>
    </row>
    <row r="85" spans="1:6" ht="15" x14ac:dyDescent="0.4">
      <c r="A85" s="10" t="s">
        <v>48</v>
      </c>
      <c r="B85" s="10"/>
      <c r="C85" s="13">
        <v>13724</v>
      </c>
      <c r="D85" s="14"/>
      <c r="E85" s="13">
        <v>12375</v>
      </c>
    </row>
    <row r="86" spans="1:6" ht="15" x14ac:dyDescent="0.4">
      <c r="A86" s="10" t="s">
        <v>49</v>
      </c>
      <c r="B86" s="10"/>
      <c r="C86" s="16">
        <v>-4974</v>
      </c>
      <c r="D86" s="14"/>
      <c r="E86" s="16">
        <v>-12855</v>
      </c>
    </row>
    <row r="87" spans="1:6" ht="15" x14ac:dyDescent="0.4">
      <c r="A87" s="10" t="s">
        <v>50</v>
      </c>
      <c r="B87" s="10"/>
      <c r="C87" s="13">
        <v>12863</v>
      </c>
      <c r="D87" s="14"/>
      <c r="E87" s="13">
        <v>37740</v>
      </c>
    </row>
    <row r="88" spans="1:6" ht="15" x14ac:dyDescent="0.4">
      <c r="A88" s="10" t="s">
        <v>51</v>
      </c>
      <c r="B88" s="10"/>
      <c r="C88" s="11">
        <v>-359</v>
      </c>
      <c r="D88" s="14"/>
      <c r="E88" s="11">
        <v>-21</v>
      </c>
      <c r="F88" s="19"/>
    </row>
    <row r="89" spans="1:6" ht="15" x14ac:dyDescent="0.4">
      <c r="A89" s="10"/>
      <c r="B89" s="10"/>
      <c r="C89" s="15">
        <f>SUM(C85:C88)</f>
        <v>21254</v>
      </c>
      <c r="D89" s="14"/>
      <c r="E89" s="15">
        <f>SUM(E85:E88)</f>
        <v>37239</v>
      </c>
    </row>
    <row r="90" spans="1:6" ht="15" x14ac:dyDescent="0.4">
      <c r="A90" s="10"/>
      <c r="B90" s="10"/>
      <c r="C90" s="16"/>
      <c r="D90" s="14"/>
      <c r="E90" s="16"/>
    </row>
    <row r="91" spans="1:6" ht="15" x14ac:dyDescent="0.4">
      <c r="A91" s="10" t="s">
        <v>52</v>
      </c>
      <c r="B91" s="1" t="s">
        <v>6</v>
      </c>
      <c r="C91" s="16">
        <f>+C73-C79-C83-C89</f>
        <v>1974194</v>
      </c>
      <c r="D91" s="1" t="s">
        <v>6</v>
      </c>
      <c r="E91" s="16">
        <f>+E73-E79-E83-E89</f>
        <v>2022244</v>
      </c>
    </row>
    <row r="92" spans="1:6" ht="15" x14ac:dyDescent="0.4">
      <c r="A92" s="10"/>
      <c r="B92" s="1"/>
      <c r="C92" s="16"/>
      <c r="D92" s="1"/>
      <c r="E92" s="16"/>
    </row>
    <row r="93" spans="1:6" ht="15" x14ac:dyDescent="0.4">
      <c r="A93" s="10" t="s">
        <v>53</v>
      </c>
      <c r="B93" s="10"/>
      <c r="C93" s="13"/>
      <c r="D93" s="14"/>
      <c r="E93" s="13"/>
    </row>
    <row r="94" spans="1:6" ht="15" x14ac:dyDescent="0.4">
      <c r="A94" s="10" t="s">
        <v>54</v>
      </c>
      <c r="B94" s="10"/>
      <c r="C94" s="6">
        <v>-599612</v>
      </c>
      <c r="D94" s="14"/>
      <c r="E94" s="6">
        <v>-620463</v>
      </c>
    </row>
    <row r="95" spans="1:6" ht="15" x14ac:dyDescent="0.4">
      <c r="A95" s="10" t="s">
        <v>55</v>
      </c>
      <c r="B95" s="10"/>
      <c r="C95" s="8">
        <v>0</v>
      </c>
      <c r="D95" s="14"/>
      <c r="E95" s="8">
        <v>0</v>
      </c>
    </row>
    <row r="96" spans="1:6" ht="15" x14ac:dyDescent="0.4">
      <c r="A96" s="10"/>
      <c r="B96" s="10"/>
      <c r="C96" s="15">
        <f>SUM(C94:C95)</f>
        <v>-599612</v>
      </c>
      <c r="D96" s="14"/>
      <c r="E96" s="15">
        <f>SUM(E94:E95)</f>
        <v>-620463</v>
      </c>
    </row>
    <row r="97" spans="1:5" ht="15" x14ac:dyDescent="0.4">
      <c r="A97" s="10"/>
      <c r="B97" s="10"/>
      <c r="C97" s="13"/>
      <c r="D97" s="14"/>
      <c r="E97" s="13"/>
    </row>
    <row r="98" spans="1:5" ht="15" hidden="1" x14ac:dyDescent="0.4">
      <c r="A98" s="10" t="s">
        <v>56</v>
      </c>
      <c r="B98" s="1" t="s">
        <v>6</v>
      </c>
      <c r="C98" s="6">
        <f>+C91+C96</f>
        <v>1374582</v>
      </c>
      <c r="D98" s="17" t="s">
        <v>6</v>
      </c>
      <c r="E98" s="6">
        <f>+E91+E96</f>
        <v>1401781</v>
      </c>
    </row>
    <row r="99" spans="1:5" ht="15" hidden="1" x14ac:dyDescent="0.4">
      <c r="A99" s="10"/>
      <c r="B99" s="1"/>
      <c r="C99" s="16"/>
      <c r="D99" s="1"/>
      <c r="E99" s="16"/>
    </row>
    <row r="100" spans="1:5" ht="15" hidden="1" x14ac:dyDescent="0.4">
      <c r="A100" s="10" t="s">
        <v>57</v>
      </c>
      <c r="B100" s="1"/>
      <c r="C100" s="16"/>
      <c r="D100" s="1"/>
      <c r="E100" s="16"/>
    </row>
    <row r="101" spans="1:5" ht="15" hidden="1" x14ac:dyDescent="0.4">
      <c r="A101" s="10" t="s">
        <v>58</v>
      </c>
      <c r="B101" s="1"/>
      <c r="C101" s="16">
        <f>IFERROR(-ROUND(VLOOKUP(#REF!,'2022'!A:F,6,FALSE),0),0)</f>
        <v>0</v>
      </c>
      <c r="D101" s="1"/>
      <c r="E101" s="16">
        <f>IFERROR(-ROUND(VLOOKUP(#REF!,'2021'!A:F,6,FALSE),0),0)</f>
        <v>0</v>
      </c>
    </row>
    <row r="102" spans="1:5" ht="15" hidden="1" x14ac:dyDescent="0.4">
      <c r="A102" s="10" t="s">
        <v>651</v>
      </c>
      <c r="B102" s="20"/>
      <c r="C102" s="16">
        <v>0</v>
      </c>
      <c r="D102" s="20"/>
      <c r="E102" s="16">
        <v>0</v>
      </c>
    </row>
    <row r="103" spans="1:5" ht="15" hidden="1" x14ac:dyDescent="0.4">
      <c r="A103" s="10"/>
      <c r="B103" s="20"/>
      <c r="C103" s="15">
        <f>SUM(C101:C102)</f>
        <v>0</v>
      </c>
      <c r="D103" s="14"/>
      <c r="E103" s="15">
        <f>SUM(E101:E102)</f>
        <v>0</v>
      </c>
    </row>
    <row r="104" spans="1:5" ht="15" hidden="1" x14ac:dyDescent="0.4">
      <c r="A104" s="10"/>
      <c r="B104" s="1"/>
      <c r="C104" s="11"/>
      <c r="D104" s="1"/>
      <c r="E104" s="11"/>
    </row>
    <row r="105" spans="1:5" ht="15.5" thickBot="1" x14ac:dyDescent="0.45">
      <c r="A105" s="10" t="s">
        <v>59</v>
      </c>
      <c r="B105" s="1" t="s">
        <v>6</v>
      </c>
      <c r="C105" s="18">
        <f>+C98+C103</f>
        <v>1374582</v>
      </c>
      <c r="D105" s="1" t="s">
        <v>6</v>
      </c>
      <c r="E105" s="18">
        <f>+E98+E103</f>
        <v>1401781</v>
      </c>
    </row>
    <row r="106" spans="1:5" ht="15.5" thickTop="1" x14ac:dyDescent="0.4">
      <c r="A106" s="10"/>
      <c r="B106" s="1"/>
      <c r="C106" s="16"/>
      <c r="D106" s="1"/>
      <c r="E106" s="16"/>
    </row>
    <row r="107" spans="1:5" ht="15" x14ac:dyDescent="0.4">
      <c r="A107" s="28" t="s">
        <v>680</v>
      </c>
      <c r="B107" s="33" t="s">
        <v>29</v>
      </c>
      <c r="C107" s="33"/>
      <c r="D107" s="33"/>
      <c r="E107" s="33"/>
    </row>
    <row r="108" spans="1:5" ht="15" x14ac:dyDescent="0.4">
      <c r="A108" s="28" t="s">
        <v>679</v>
      </c>
      <c r="B108" s="33" t="s">
        <v>30</v>
      </c>
      <c r="C108" s="33"/>
      <c r="D108" s="33"/>
      <c r="E108" s="33"/>
    </row>
    <row r="109" spans="1:5" ht="15" x14ac:dyDescent="0.4">
      <c r="A109" s="2"/>
      <c r="B109" s="1"/>
      <c r="C109" s="1"/>
      <c r="D109" s="1"/>
      <c r="E109" s="1"/>
    </row>
    <row r="110" spans="1:5" ht="15" x14ac:dyDescent="0.4">
      <c r="A110" s="33" t="s">
        <v>612</v>
      </c>
      <c r="B110" s="33"/>
      <c r="C110" s="33"/>
      <c r="D110" s="33"/>
      <c r="E110" s="33"/>
    </row>
    <row r="111" spans="1:5" ht="15" x14ac:dyDescent="0.4">
      <c r="A111" s="33" t="s">
        <v>613</v>
      </c>
      <c r="B111" s="33"/>
      <c r="C111" s="33"/>
      <c r="D111" s="33"/>
      <c r="E111" s="33"/>
    </row>
  </sheetData>
  <mergeCells count="14">
    <mergeCell ref="A110:E110"/>
    <mergeCell ref="A111:E111"/>
    <mergeCell ref="A56:E56"/>
    <mergeCell ref="A59:E59"/>
    <mergeCell ref="A60:E60"/>
    <mergeCell ref="A61:E61"/>
    <mergeCell ref="B107:E107"/>
    <mergeCell ref="B108:E108"/>
    <mergeCell ref="A55:E55"/>
    <mergeCell ref="A2:E2"/>
    <mergeCell ref="A3:E3"/>
    <mergeCell ref="A4:E4"/>
    <mergeCell ref="B52:E52"/>
    <mergeCell ref="B53:E53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2021</vt:lpstr>
      <vt:lpstr>2022</vt:lpstr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2022-02-05T01:15:31Z</cp:lastPrinted>
  <dcterms:created xsi:type="dcterms:W3CDTF">2021-03-04T05:14:56Z</dcterms:created>
  <dcterms:modified xsi:type="dcterms:W3CDTF">2022-03-07T22:49:29Z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