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hali\Bolsa de Valores\2021\"/>
    </mc:Choice>
  </mc:AlternateContent>
  <bookViews>
    <workbookView xWindow="0" yWindow="0" windowWidth="19200" windowHeight="7050"/>
  </bookViews>
  <sheets>
    <sheet name="Balance general" sheetId="1" r:id="rId1"/>
    <sheet name="Estado de resultados" sheetId="2" r:id="rId2"/>
  </sheets>
  <externalReferences>
    <externalReference r:id="rId3"/>
    <externalReference r:id="rId4"/>
  </externalReferences>
  <definedNames>
    <definedName name="A">#REF!</definedName>
    <definedName name="AAA">#REF!</definedName>
    <definedName name="_xlnm.Print_Area" localSheetId="0">'Balance general'!$A$1:$B$82</definedName>
    <definedName name="Beg_Bal">#REF!</definedName>
    <definedName name="Data">#REF!</definedName>
    <definedName name="End_Bal">'[2]Consolidado de Act. Fijo'!#REF!</definedName>
    <definedName name="Extra_Pay">#REF!</definedName>
    <definedName name="fhhfhf">#REF!</definedName>
    <definedName name="Full_Print">#REF!</definedName>
    <definedName name="Header_Row">ROW(#REF!)</definedName>
    <definedName name="hjdjhf">Scheduled_Payment+Extra_Payment</definedName>
    <definedName name="Int">#REF!</definedName>
    <definedName name="Interest_Rate">#REF!</definedName>
    <definedName name="Last_Row">IF(Values_Entered,Header_Row+Number_of_Payments,Header_Row)</definedName>
    <definedName name="Loan_Amount">#REF!</definedName>
    <definedName name="Loan_Days">#REF!</definedName>
    <definedName name="Loan_Start">#REF!</definedName>
    <definedName name="Loan_Years">#REF!</definedName>
    <definedName name="mayo09">IF(Values_Entered,Header_Row+Number_of_Payments,Header_Row)</definedName>
    <definedName name="NOVIEMBRE_2010">IF(Values_Entered,Header_Row+Number_of_Payments,Header_Row)</definedName>
    <definedName name="nuevo">#REF!</definedName>
    <definedName name="Num_Pmt_Per_Year">#REF!</definedName>
    <definedName name="Number_of_Payments">MATCH(0.01,End_Bal,-1)+1</definedName>
    <definedName name="Pay_Date">'[2]Consolidado de Act. Fijo'!#REF!</definedName>
    <definedName name="Pay_Num">#REF!</definedName>
    <definedName name="Payment_Date">DATE(YEAR(Loan_Start),MONTH(Loan_Start)+Payment_Number,DAY(Loan_Start))</definedName>
    <definedName name="Princ">#REF!</definedName>
    <definedName name="Print_Area_Reset">OFFSET(Full_Print,0,0,Last_Row)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_xlnm.Print_Titles" localSheetId="0">'Balance general'!$1:$5</definedName>
    <definedName name="Total_Interest">#REF!</definedName>
    <definedName name="Total_Pay">#REF!</definedName>
    <definedName name="Total_Payment">Scheduled_Payment+Extra_Payment</definedName>
    <definedName name="Values_Entered">IF(Loan_Amount*Interest_Rate*Loan_Years*Loan_Start&gt;0,1,0)</definedName>
    <definedName name="vida_util">COUNT([2]Bancosal!$D$18:$D$200)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3" i="2" l="1"/>
  <c r="B50" i="2"/>
  <c r="B33" i="2"/>
  <c r="B21" i="2" l="1"/>
  <c r="B36" i="2" s="1"/>
  <c r="B42" i="2" l="1"/>
  <c r="B45" i="2" s="1"/>
  <c r="B53" i="2" s="1"/>
  <c r="B58" i="2" l="1"/>
  <c r="B67" i="2" s="1"/>
</calcChain>
</file>

<file path=xl/sharedStrings.xml><?xml version="1.0" encoding="utf-8"?>
<sst xmlns="http://schemas.openxmlformats.org/spreadsheetml/2006/main" count="117" uniqueCount="109">
  <si>
    <t>INVERSIONES FINANCIERAS DAVIVIENDA, S.A.Y SUBSIDIARIAS</t>
  </si>
  <si>
    <t>Sociedad Controladora de Finalidad Exclusiva</t>
  </si>
  <si>
    <t>30 de Noviembre de 2021</t>
  </si>
  <si>
    <t>(Cifras en miles de dólares de los Estados Unidos de América)</t>
  </si>
  <si>
    <t>Concepto</t>
  </si>
  <si>
    <t>ACTIVOS</t>
  </si>
  <si>
    <t>Activos del giro:</t>
  </si>
  <si>
    <t>Caja y bancos</t>
  </si>
  <si>
    <t>Reportos y otras operaciones bursátiles netos</t>
  </si>
  <si>
    <t>Inversiones financieras netas</t>
  </si>
  <si>
    <t>Cartera de préstamos neta</t>
  </si>
  <si>
    <t>Préstamos vigentes</t>
  </si>
  <si>
    <t>Préstamos vencidos</t>
  </si>
  <si>
    <t>Intereses sobre préstamos</t>
  </si>
  <si>
    <t>Reservas de saneamiento</t>
  </si>
  <si>
    <t>Primas por cobrar netas</t>
  </si>
  <si>
    <t xml:space="preserve">Primas por cobrar  </t>
  </si>
  <si>
    <t>Devoluciones y cancelaciones</t>
  </si>
  <si>
    <t>Deudores por seguros y fianzas</t>
  </si>
  <si>
    <t>Total activo circulante</t>
  </si>
  <si>
    <t xml:space="preserve"> </t>
  </si>
  <si>
    <t>Otros activos:</t>
  </si>
  <si>
    <t>Bienes recibidos en pago o adjudicados netos</t>
  </si>
  <si>
    <t xml:space="preserve">Bienes recibidos en pago o adjudicados  </t>
  </si>
  <si>
    <t>Provisiones por bienes recibidos en pago o adjudicados</t>
  </si>
  <si>
    <t>Inversiones accionarias</t>
  </si>
  <si>
    <t>Diversos, neto de reservas de saneamiento</t>
  </si>
  <si>
    <t>Existencias</t>
  </si>
  <si>
    <t>Gastos pagados por anticipado</t>
  </si>
  <si>
    <t>Cuentas por cobrar</t>
  </si>
  <si>
    <t>Reservas</t>
  </si>
  <si>
    <t>Total otros activos</t>
  </si>
  <si>
    <t>Activo fijo:</t>
  </si>
  <si>
    <t>Bienes inmuebles, muebles y otros, neto de depreciación acumulada</t>
  </si>
  <si>
    <t>Total activo fijo  neto</t>
  </si>
  <si>
    <t>Derechos futuros y contingencias</t>
  </si>
  <si>
    <t>TOTAL ACTIVOS Y CONTINGENCIAS</t>
  </si>
  <si>
    <t>PASIVOS Y PATRIMONIO</t>
  </si>
  <si>
    <t>Pasivos del giro:</t>
  </si>
  <si>
    <t>Depósitos de clientes</t>
  </si>
  <si>
    <t>Préstamos recibidos</t>
  </si>
  <si>
    <t>Reportos u otras obligaciones bursátiles</t>
  </si>
  <si>
    <t>Títulos de emisión propia</t>
  </si>
  <si>
    <t>Acreedores de seguros y fianzas</t>
  </si>
  <si>
    <t>Depósitos de primas</t>
  </si>
  <si>
    <t>Diversos</t>
  </si>
  <si>
    <t>Total pasivos del giro</t>
  </si>
  <si>
    <t>Otros pasivos:</t>
  </si>
  <si>
    <t>Cuentas por pagar</t>
  </si>
  <si>
    <t>Provisiones</t>
  </si>
  <si>
    <t>Total otros pasivos</t>
  </si>
  <si>
    <t>Reservas técnicas y por siniestros:</t>
  </si>
  <si>
    <t>Reservas matemáticas</t>
  </si>
  <si>
    <t>Reservas de riesgo en curso</t>
  </si>
  <si>
    <t>Reservas por siniestros</t>
  </si>
  <si>
    <t>Total reservas técnicas y por siniestros</t>
  </si>
  <si>
    <t>Compromisos futuros y contingecias</t>
  </si>
  <si>
    <t>TOTAL PASIVOS</t>
  </si>
  <si>
    <t>Interés minoritario en subsidiarias</t>
  </si>
  <si>
    <t>Patrimonio:</t>
  </si>
  <si>
    <t>Capital social pagado</t>
  </si>
  <si>
    <t>Reservas de capital, resultados acumulados y patrimonio no ganado</t>
  </si>
  <si>
    <t>Resultados del ejercicio</t>
  </si>
  <si>
    <t>Acumulación de ajuste por conversión</t>
  </si>
  <si>
    <t>TOTAL PATRIMONIO</t>
  </si>
  <si>
    <t>TOTAL PASIVOS Y PATRIMONIO</t>
  </si>
  <si>
    <t>Estado Consolidado de Resultados</t>
  </si>
  <si>
    <t>Del 1 de enero al  30 de Noviembre de 2021</t>
  </si>
  <si>
    <t>Ingresos de operación:</t>
  </si>
  <si>
    <t>Intereses de préstamos</t>
  </si>
  <si>
    <t>Comisiones y otros ingresos de préstamos</t>
  </si>
  <si>
    <t>Intereses y otros ingresos de inversiones</t>
  </si>
  <si>
    <t>Utilidad en venta de títulos valores</t>
  </si>
  <si>
    <t>Reportos y operaciones bursátiles</t>
  </si>
  <si>
    <t>Intereses sobre depósitos</t>
  </si>
  <si>
    <t>Operaciones en moneda extranjera</t>
  </si>
  <si>
    <t>Primas netas de devoluciones y cancelaciones</t>
  </si>
  <si>
    <t xml:space="preserve"> Instrumentos financieros a valor razonable </t>
  </si>
  <si>
    <t>Ingresos técnicos por ajuste a las reservas</t>
  </si>
  <si>
    <t>Otros servicios y contingencias</t>
  </si>
  <si>
    <t>Total de ingresos de operación</t>
  </si>
  <si>
    <t>Costos de operación:</t>
  </si>
  <si>
    <t>Intereses y otros costos de depósitos</t>
  </si>
  <si>
    <t>Intereses sobre emisión de obligaciones</t>
  </si>
  <si>
    <t>Pérdidas en venta de títulos valores</t>
  </si>
  <si>
    <t>Siniestros y obligaciones contractuales</t>
  </si>
  <si>
    <t>Egresos técnicos por ajustes a las reservas</t>
  </si>
  <si>
    <t>Gastos de adquisición, conservación y cobranza de primas</t>
  </si>
  <si>
    <t>Gastos por administración del fondo de pensiones</t>
  </si>
  <si>
    <t>Total costos de operación</t>
  </si>
  <si>
    <t>UTILIDAD ANTES DE GASTOS DE OPERACIÓN</t>
  </si>
  <si>
    <t>Gastos de operación:</t>
  </si>
  <si>
    <t>De funcionarios y empleados</t>
  </si>
  <si>
    <t>Generales</t>
  </si>
  <si>
    <t>Depreciaciones y amortizaciones</t>
  </si>
  <si>
    <t>Total gastos de operación</t>
  </si>
  <si>
    <t>UTILIDAD DE OPERACIÓN ANTES DE SANEAMIENTOS</t>
  </si>
  <si>
    <t>Saneamientos y castigos:</t>
  </si>
  <si>
    <t>Castigos de activos</t>
  </si>
  <si>
    <t>Total saneamientos y castigos</t>
  </si>
  <si>
    <t>UTILIDAD DE OPERACIÓN DESPUÉS DE SANEAMIENTOS</t>
  </si>
  <si>
    <t>Dividendos</t>
  </si>
  <si>
    <t>Otros ingresos/(gastos) netos no de operación</t>
  </si>
  <si>
    <t>UTILIDAD ANTES DE IMPUESTOS</t>
  </si>
  <si>
    <t>Impuesto sobre la renta</t>
  </si>
  <si>
    <t>Impuesto sobre la renta diferido</t>
  </si>
  <si>
    <t>UTILIDAD ANTES DEL INTERÉS MINORITARIO</t>
  </si>
  <si>
    <t>Participación del interés minoritario en subsidiarias</t>
  </si>
  <si>
    <t>UTILIDAD NETA CONSOLIDADA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</si>
</sst>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(* #,##0.0_);_(* \(#,##0.0\);_(* &quot;-&quot;??_);_(@_)"/>
    <numFmt numFmtId="166" formatCode="_(* #,##0.0_);_(* \(#,##0.0\);_(* &quot;-&quot;?_);_(@_)"/>
    <numFmt numFmtId="167" formatCode="_ * #,##0.00_ ;_ * \-#,##0.00_ ;_ * &quot;-&quot;??_ ;_ @_ 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1"/>
      <color indexed="9"/>
      <name val="Arial"/>
      <family val="2"/>
    </font>
    <font>
      <u/>
      <sz val="11"/>
      <name val="Arial"/>
      <family val="2"/>
    </font>
    <font>
      <b/>
      <u/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23"/>
      </right>
      <top/>
      <bottom/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/>
      <bottom style="thin">
        <color indexed="23"/>
      </bottom>
      <diagonal/>
    </border>
    <border>
      <left/>
      <right style="thin">
        <color indexed="64"/>
      </right>
      <top style="thin">
        <color indexed="23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</borders>
  <cellStyleXfs count="4">
    <xf numFmtId="0" fontId="0" fillId="0" borderId="0"/>
    <xf numFmtId="167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2" applyFont="1" applyBorder="1"/>
    <xf numFmtId="0" fontId="2" fillId="0" borderId="0" xfId="2" applyFont="1" applyFill="1" applyBorder="1" applyAlignment="1">
      <alignment horizontal="center"/>
    </xf>
    <xf numFmtId="0" fontId="1" fillId="0" borderId="0" xfId="2" applyFont="1" applyFill="1" applyBorder="1"/>
    <xf numFmtId="0" fontId="3" fillId="0" borderId="0" xfId="2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/>
    </xf>
    <xf numFmtId="0" fontId="5" fillId="2" borderId="1" xfId="2" applyFont="1" applyFill="1" applyBorder="1" applyAlignment="1" applyProtection="1">
      <alignment horizontal="center" wrapText="1"/>
      <protection locked="0"/>
    </xf>
    <xf numFmtId="17" fontId="5" fillId="2" borderId="2" xfId="2" applyNumberFormat="1" applyFont="1" applyFill="1" applyBorder="1" applyAlignment="1">
      <alignment horizontal="center" wrapText="1"/>
    </xf>
    <xf numFmtId="0" fontId="6" fillId="0" borderId="1" xfId="2" applyFont="1" applyFill="1" applyBorder="1" applyAlignment="1" applyProtection="1">
      <protection locked="0"/>
    </xf>
    <xf numFmtId="0" fontId="3" fillId="0" borderId="3" xfId="2" applyFont="1" applyBorder="1"/>
    <xf numFmtId="0" fontId="7" fillId="0" borderId="4" xfId="2" applyFont="1" applyFill="1" applyBorder="1" applyAlignment="1" applyProtection="1">
      <protection locked="0"/>
    </xf>
    <xf numFmtId="0" fontId="3" fillId="0" borderId="5" xfId="2" applyFont="1" applyBorder="1"/>
    <xf numFmtId="0" fontId="2" fillId="0" borderId="4" xfId="2" applyFont="1" applyFill="1" applyBorder="1" applyAlignment="1" applyProtection="1">
      <protection locked="0"/>
    </xf>
    <xf numFmtId="0" fontId="3" fillId="0" borderId="4" xfId="2" applyFont="1" applyFill="1" applyBorder="1" applyAlignment="1" applyProtection="1">
      <alignment horizontal="left" indent="1"/>
      <protection locked="0"/>
    </xf>
    <xf numFmtId="165" fontId="3" fillId="0" borderId="5" xfId="3" applyNumberFormat="1" applyFont="1" applyFill="1" applyBorder="1" applyAlignment="1" applyProtection="1">
      <alignment horizontal="right" indent="1"/>
      <protection locked="0"/>
    </xf>
    <xf numFmtId="165" fontId="1" fillId="0" borderId="0" xfId="2" applyNumberFormat="1" applyFont="1" applyBorder="1"/>
    <xf numFmtId="165" fontId="3" fillId="0" borderId="6" xfId="3" applyNumberFormat="1" applyFont="1" applyFill="1" applyBorder="1" applyAlignment="1" applyProtection="1">
      <alignment horizontal="right" indent="1"/>
      <protection locked="0"/>
    </xf>
    <xf numFmtId="0" fontId="4" fillId="0" borderId="4" xfId="2" applyFont="1" applyFill="1" applyBorder="1" applyAlignment="1" applyProtection="1">
      <alignment horizontal="left" indent="3"/>
      <protection locked="0"/>
    </xf>
    <xf numFmtId="165" fontId="4" fillId="0" borderId="5" xfId="3" applyNumberFormat="1" applyFont="1" applyFill="1" applyBorder="1" applyAlignment="1" applyProtection="1">
      <alignment horizontal="right" indent="3"/>
      <protection locked="0"/>
    </xf>
    <xf numFmtId="165" fontId="3" fillId="0" borderId="5" xfId="3" applyNumberFormat="1" applyFont="1" applyBorder="1" applyAlignment="1">
      <alignment horizontal="right"/>
    </xf>
    <xf numFmtId="0" fontId="2" fillId="0" borderId="7" xfId="2" applyFont="1" applyFill="1" applyBorder="1" applyAlignment="1" applyProtection="1">
      <alignment horizontal="left"/>
      <protection locked="0"/>
    </xf>
    <xf numFmtId="166" fontId="3" fillId="0" borderId="8" xfId="3" applyNumberFormat="1" applyFont="1" applyBorder="1" applyAlignment="1">
      <alignment horizontal="right"/>
    </xf>
    <xf numFmtId="0" fontId="3" fillId="0" borderId="4" xfId="2" applyFont="1" applyFill="1" applyBorder="1" applyAlignment="1" applyProtection="1">
      <protection locked="0"/>
    </xf>
    <xf numFmtId="165" fontId="3" fillId="0" borderId="8" xfId="3" applyNumberFormat="1" applyFont="1" applyBorder="1" applyAlignment="1">
      <alignment horizontal="right"/>
    </xf>
    <xf numFmtId="0" fontId="2" fillId="0" borderId="9" xfId="2" applyFont="1" applyFill="1" applyBorder="1" applyAlignment="1" applyProtection="1">
      <alignment horizontal="left"/>
      <protection locked="0"/>
    </xf>
    <xf numFmtId="166" fontId="3" fillId="0" borderId="10" xfId="2" applyNumberFormat="1" applyFont="1" applyBorder="1"/>
    <xf numFmtId="164" fontId="1" fillId="0" borderId="0" xfId="2" applyNumberFormat="1" applyFont="1" applyBorder="1"/>
    <xf numFmtId="165" fontId="3" fillId="0" borderId="5" xfId="3" applyNumberFormat="1" applyFont="1" applyBorder="1"/>
    <xf numFmtId="165" fontId="3" fillId="0" borderId="8" xfId="3" applyNumberFormat="1" applyFont="1" applyBorder="1"/>
    <xf numFmtId="165" fontId="3" fillId="3" borderId="5" xfId="3" applyNumberFormat="1" applyFont="1" applyFill="1" applyBorder="1"/>
    <xf numFmtId="165" fontId="3" fillId="0" borderId="10" xfId="3" applyNumberFormat="1" applyFont="1" applyBorder="1"/>
    <xf numFmtId="165" fontId="3" fillId="0" borderId="11" xfId="3" applyNumberFormat="1" applyFont="1" applyBorder="1"/>
    <xf numFmtId="0" fontId="3" fillId="0" borderId="4" xfId="2" applyFont="1" applyFill="1" applyBorder="1" applyAlignment="1" applyProtection="1">
      <alignment horizontal="left" vertical="top" wrapText="1" indent="1"/>
      <protection locked="0"/>
    </xf>
    <xf numFmtId="165" fontId="3" fillId="0" borderId="9" xfId="3" applyNumberFormat="1" applyFont="1" applyBorder="1"/>
    <xf numFmtId="0" fontId="1" fillId="0" borderId="0" xfId="2" applyFont="1" applyFill="1" applyBorder="1" applyAlignment="1" applyProtection="1">
      <protection locked="0"/>
    </xf>
    <xf numFmtId="166" fontId="1" fillId="0" borderId="0" xfId="2" applyNumberFormat="1" applyFont="1" applyFill="1" applyBorder="1" applyAlignment="1" applyProtection="1">
      <protection locked="0"/>
    </xf>
    <xf numFmtId="0" fontId="3" fillId="0" borderId="0" xfId="2" applyFont="1" applyFill="1" applyAlignment="1">
      <alignment horizontal="center"/>
    </xf>
    <xf numFmtId="0" fontId="3" fillId="0" borderId="0" xfId="2" applyFont="1" applyFill="1"/>
    <xf numFmtId="0" fontId="2" fillId="0" borderId="0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/>
    </xf>
    <xf numFmtId="0" fontId="3" fillId="0" borderId="0" xfId="2" applyFont="1" applyFill="1" applyBorder="1"/>
    <xf numFmtId="0" fontId="5" fillId="4" borderId="4" xfId="2" applyFont="1" applyFill="1" applyBorder="1" applyAlignment="1" applyProtection="1">
      <alignment horizontal="center" wrapText="1"/>
      <protection locked="0"/>
    </xf>
    <xf numFmtId="0" fontId="5" fillId="0" borderId="0" xfId="2" applyFont="1" applyFill="1" applyBorder="1" applyAlignment="1">
      <alignment horizontal="center" wrapText="1"/>
    </xf>
    <xf numFmtId="0" fontId="8" fillId="0" borderId="4" xfId="2" applyFont="1" applyFill="1" applyBorder="1" applyAlignment="1" applyProtection="1">
      <alignment horizontal="left"/>
      <protection locked="0"/>
    </xf>
    <xf numFmtId="0" fontId="3" fillId="0" borderId="12" xfId="2" applyFont="1" applyFill="1" applyBorder="1" applyAlignment="1">
      <alignment horizontal="center"/>
    </xf>
    <xf numFmtId="167" fontId="3" fillId="0" borderId="0" xfId="1" applyFont="1" applyFill="1"/>
    <xf numFmtId="0" fontId="8" fillId="0" borderId="4" xfId="2" applyFont="1" applyFill="1" applyBorder="1" applyAlignment="1" applyProtection="1">
      <alignment horizontal="left" indent="1"/>
      <protection locked="0"/>
    </xf>
    <xf numFmtId="165" fontId="3" fillId="0" borderId="12" xfId="3" applyNumberFormat="1" applyFont="1" applyFill="1" applyBorder="1" applyAlignment="1">
      <alignment horizontal="center"/>
    </xf>
    <xf numFmtId="165" fontId="3" fillId="0" borderId="0" xfId="3" applyNumberFormat="1" applyFont="1" applyFill="1" applyBorder="1" applyAlignment="1">
      <alignment horizontal="center"/>
    </xf>
    <xf numFmtId="0" fontId="9" fillId="0" borderId="7" xfId="2" applyFont="1" applyFill="1" applyBorder="1" applyAlignment="1" applyProtection="1">
      <alignment horizontal="left"/>
      <protection locked="0"/>
    </xf>
    <xf numFmtId="165" fontId="2" fillId="0" borderId="13" xfId="3" applyNumberFormat="1" applyFont="1" applyFill="1" applyBorder="1" applyAlignment="1">
      <alignment horizontal="center"/>
    </xf>
    <xf numFmtId="165" fontId="3" fillId="0" borderId="14" xfId="3" applyNumberFormat="1" applyFont="1" applyFill="1" applyBorder="1" applyAlignment="1">
      <alignment horizontal="center"/>
    </xf>
    <xf numFmtId="165" fontId="2" fillId="0" borderId="14" xfId="3" applyNumberFormat="1" applyFont="1" applyFill="1" applyBorder="1" applyAlignment="1">
      <alignment horizontal="center"/>
    </xf>
    <xf numFmtId="165" fontId="3" fillId="0" borderId="15" xfId="3" applyNumberFormat="1" applyFont="1" applyFill="1" applyBorder="1" applyAlignment="1">
      <alignment horizontal="center"/>
    </xf>
    <xf numFmtId="0" fontId="2" fillId="5" borderId="7" xfId="2" applyFont="1" applyFill="1" applyBorder="1" applyAlignment="1" applyProtection="1">
      <protection locked="0"/>
    </xf>
    <xf numFmtId="165" fontId="2" fillId="5" borderId="13" xfId="3" applyNumberFormat="1" applyFont="1" applyFill="1" applyBorder="1" applyAlignment="1">
      <alignment horizontal="center"/>
    </xf>
    <xf numFmtId="0" fontId="9" fillId="0" borderId="4" xfId="2" applyFont="1" applyFill="1" applyBorder="1" applyAlignment="1" applyProtection="1">
      <alignment horizontal="left"/>
      <protection locked="0"/>
    </xf>
    <xf numFmtId="165" fontId="3" fillId="0" borderId="14" xfId="3" quotePrefix="1" applyNumberFormat="1" applyFont="1" applyFill="1" applyBorder="1" applyAlignment="1">
      <alignment horizontal="center"/>
    </xf>
    <xf numFmtId="165" fontId="3" fillId="0" borderId="16" xfId="3" applyNumberFormat="1" applyFont="1" applyFill="1" applyBorder="1" applyAlignment="1">
      <alignment horizontal="center"/>
    </xf>
    <xf numFmtId="0" fontId="2" fillId="5" borderId="9" xfId="2" applyFont="1" applyFill="1" applyBorder="1" applyAlignment="1" applyProtection="1">
      <protection locked="0"/>
    </xf>
    <xf numFmtId="165" fontId="2" fillId="5" borderId="17" xfId="3" applyNumberFormat="1" applyFont="1" applyFill="1" applyBorder="1" applyAlignment="1">
      <alignment horizontal="center"/>
    </xf>
    <xf numFmtId="0" fontId="8" fillId="0" borderId="18" xfId="2" applyFont="1" applyFill="1" applyBorder="1" applyAlignment="1" applyProtection="1">
      <alignment horizontal="left"/>
      <protection locked="0"/>
    </xf>
    <xf numFmtId="164" fontId="3" fillId="0" borderId="0" xfId="2" applyNumberFormat="1" applyFont="1" applyFill="1" applyAlignment="1">
      <alignment horizontal="center"/>
    </xf>
  </cellXfs>
  <cellStyles count="4">
    <cellStyle name="Millares" xfId="1" builtinId="3"/>
    <cellStyle name="Millares 5 2 3" xfId="3"/>
    <cellStyle name="Normal" xfId="0" builtinId="0"/>
    <cellStyle name="Normal 10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hali/DAVIVIENDA/REPORTERIA%20DAVIVIENDA/REPORTERIA%202021/NOVIEMBRE/CONSOLIDADO%20IFD%20NOVIEMBRE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ojuarez/Configuraci&#243;n%20local/Archivos%20temporales%20de%20Internet/Content.IE5/W9IFK5UV/Depreciaci&#242;n_Leas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CIONIFD EL SALVADOR"/>
      <sheetName val="WFSALDOS Ajuste 3 (2)"/>
      <sheetName val="Balance general"/>
      <sheetName val="Estado de resultados"/>
      <sheetName val="EEFF CONGLOMERADO SSF NVO FORMA"/>
      <sheetName val="HOJA DE CONSOLIDACION"/>
      <sheetName val="HT PATRIMONIO"/>
      <sheetName val="FLUJO BCO IND"/>
      <sheetName val="FLUJO BCO CONSOL"/>
      <sheetName val="FLUJO IFD CONSOL"/>
      <sheetName val="Dividendos 2016"/>
      <sheetName val="balance IFD"/>
      <sheetName val="PARTICIPACIONIFD 2021"/>
      <sheetName val="ANEXO "/>
      <sheetName val="DIVIDENDOS"/>
      <sheetName val="Principales cifras SV"/>
      <sheetName val="PARTIDAS BANCO"/>
      <sheetName val="comisiones Valores"/>
      <sheetName val="PARTIDAS IFD"/>
      <sheetName val="partidas seguros"/>
      <sheetName val="Reciprocas"/>
      <sheetName val="wfsaldos ajuste 5"/>
      <sheetName val="Inversiones"/>
      <sheetName val="Intereses"/>
      <sheetName val="Segmento Banco"/>
      <sheetName val="Segmento IFD"/>
      <sheetName val="Estado Financieros IFD"/>
      <sheetName val="VIDA"/>
      <sheetName val="SEGUROS"/>
      <sheetName val="VAL"/>
      <sheetName val="DAV SERV"/>
      <sheetName val="IFD"/>
      <sheetName val="ALM"/>
      <sheetName val="ajuste participacion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cosal"/>
      <sheetName val="Baterias de El Salv."/>
      <sheetName val="Xerox"/>
      <sheetName val="Consolidado de Act. Fijo"/>
      <sheetName val="Clasif_Act."/>
      <sheetName val="Giro_Emp."/>
      <sheetName val="2006"/>
    </sheetNames>
    <sheetDataSet>
      <sheetData sheetId="0">
        <row r="18">
          <cell r="D18">
            <v>47</v>
          </cell>
        </row>
        <row r="19">
          <cell r="D19">
            <v>46</v>
          </cell>
        </row>
        <row r="20">
          <cell r="D20">
            <v>45</v>
          </cell>
        </row>
        <row r="21">
          <cell r="D21">
            <v>44</v>
          </cell>
        </row>
        <row r="22">
          <cell r="D22">
            <v>43</v>
          </cell>
        </row>
        <row r="23">
          <cell r="D23">
            <v>42</v>
          </cell>
        </row>
        <row r="24">
          <cell r="D24">
            <v>41</v>
          </cell>
        </row>
        <row r="25">
          <cell r="D25">
            <v>40</v>
          </cell>
        </row>
        <row r="26">
          <cell r="D26">
            <v>39</v>
          </cell>
        </row>
        <row r="27">
          <cell r="D27">
            <v>38</v>
          </cell>
        </row>
        <row r="28">
          <cell r="D28">
            <v>37</v>
          </cell>
        </row>
        <row r="29">
          <cell r="D29">
            <v>36</v>
          </cell>
        </row>
        <row r="30">
          <cell r="D30">
            <v>35</v>
          </cell>
        </row>
        <row r="31">
          <cell r="D31">
            <v>34</v>
          </cell>
        </row>
        <row r="32">
          <cell r="D32">
            <v>33</v>
          </cell>
        </row>
        <row r="33">
          <cell r="D33">
            <v>32</v>
          </cell>
        </row>
        <row r="34">
          <cell r="D34">
            <v>31</v>
          </cell>
        </row>
        <row r="35">
          <cell r="D35">
            <v>30</v>
          </cell>
        </row>
        <row r="36">
          <cell r="D36">
            <v>29</v>
          </cell>
        </row>
        <row r="37">
          <cell r="D37">
            <v>28</v>
          </cell>
        </row>
        <row r="38">
          <cell r="D38">
            <v>27</v>
          </cell>
        </row>
        <row r="39">
          <cell r="D39">
            <v>26</v>
          </cell>
        </row>
        <row r="40">
          <cell r="D40">
            <v>25</v>
          </cell>
        </row>
        <row r="41">
          <cell r="D41">
            <v>24</v>
          </cell>
        </row>
        <row r="42">
          <cell r="D42">
            <v>23</v>
          </cell>
        </row>
        <row r="43">
          <cell r="D43">
            <v>22</v>
          </cell>
        </row>
        <row r="44">
          <cell r="D44">
            <v>21</v>
          </cell>
        </row>
        <row r="45">
          <cell r="D45">
            <v>20</v>
          </cell>
        </row>
        <row r="46">
          <cell r="D46">
            <v>19</v>
          </cell>
        </row>
        <row r="47">
          <cell r="D47">
            <v>18</v>
          </cell>
        </row>
        <row r="48">
          <cell r="D48">
            <v>17</v>
          </cell>
        </row>
        <row r="49">
          <cell r="D49">
            <v>16</v>
          </cell>
        </row>
        <row r="50">
          <cell r="D50">
            <v>15</v>
          </cell>
        </row>
        <row r="51">
          <cell r="D51">
            <v>14</v>
          </cell>
        </row>
        <row r="52">
          <cell r="D52">
            <v>13</v>
          </cell>
        </row>
        <row r="53">
          <cell r="D53" t="e">
            <v>#VALUE!</v>
          </cell>
        </row>
        <row r="54">
          <cell r="D54" t="e">
            <v>#VALUE!</v>
          </cell>
        </row>
        <row r="55">
          <cell r="D55" t="e">
            <v>#VALUE!</v>
          </cell>
        </row>
        <row r="56">
          <cell r="D56" t="e">
            <v>#VALUE!</v>
          </cell>
        </row>
        <row r="57">
          <cell r="D57" t="e">
            <v>#VALUE!</v>
          </cell>
        </row>
        <row r="58">
          <cell r="D58" t="e">
            <v>#VALUE!</v>
          </cell>
        </row>
        <row r="59">
          <cell r="D59" t="e">
            <v>#VALUE!</v>
          </cell>
        </row>
        <row r="60">
          <cell r="D60" t="e">
            <v>#VALUE!</v>
          </cell>
        </row>
        <row r="61">
          <cell r="D61" t="e">
            <v>#VALUE!</v>
          </cell>
        </row>
        <row r="62">
          <cell r="D62" t="e">
            <v>#VALUE!</v>
          </cell>
        </row>
        <row r="63">
          <cell r="D63" t="e">
            <v>#VALUE!</v>
          </cell>
        </row>
        <row r="64">
          <cell r="D64" t="e">
            <v>#VALUE!</v>
          </cell>
        </row>
        <row r="65">
          <cell r="D65" t="e">
            <v>#VALUE!</v>
          </cell>
        </row>
        <row r="66">
          <cell r="D66" t="e">
            <v>#VALUE!</v>
          </cell>
        </row>
        <row r="67">
          <cell r="D67" t="e">
            <v>#VALUE!</v>
          </cell>
        </row>
        <row r="68">
          <cell r="D68" t="e">
            <v>#VALUE!</v>
          </cell>
        </row>
        <row r="69">
          <cell r="D69" t="e">
            <v>#VALUE!</v>
          </cell>
        </row>
        <row r="70">
          <cell r="D70" t="e">
            <v>#VALUE!</v>
          </cell>
        </row>
        <row r="71">
          <cell r="D71" t="e">
            <v>#VALUE!</v>
          </cell>
        </row>
        <row r="72">
          <cell r="D72" t="e">
            <v>#VALUE!</v>
          </cell>
        </row>
        <row r="73">
          <cell r="D73" t="e">
            <v>#VALUE!</v>
          </cell>
        </row>
        <row r="74">
          <cell r="D74" t="e">
            <v>#VALUE!</v>
          </cell>
        </row>
        <row r="75">
          <cell r="D75" t="e">
            <v>#VALUE!</v>
          </cell>
        </row>
        <row r="76">
          <cell r="D76" t="e">
            <v>#VALUE!</v>
          </cell>
        </row>
        <row r="77">
          <cell r="D77" t="e">
            <v>#VALUE!</v>
          </cell>
        </row>
        <row r="78">
          <cell r="D78" t="e">
            <v>#VALUE!</v>
          </cell>
        </row>
        <row r="79">
          <cell r="D79" t="e">
            <v>#VALUE!</v>
          </cell>
        </row>
        <row r="80">
          <cell r="D80" t="e">
            <v>#VALUE!</v>
          </cell>
        </row>
        <row r="81">
          <cell r="D81" t="e">
            <v>#VALUE!</v>
          </cell>
        </row>
        <row r="82">
          <cell r="D82" t="e">
            <v>#VALUE!</v>
          </cell>
        </row>
        <row r="83">
          <cell r="D83" t="e">
            <v>#VALUE!</v>
          </cell>
        </row>
        <row r="84">
          <cell r="D84" t="e">
            <v>#VALUE!</v>
          </cell>
        </row>
        <row r="85">
          <cell r="D85" t="e">
            <v>#VALUE!</v>
          </cell>
        </row>
        <row r="86">
          <cell r="D86" t="e">
            <v>#VALUE!</v>
          </cell>
        </row>
        <row r="87">
          <cell r="D87" t="e">
            <v>#VALUE!</v>
          </cell>
        </row>
        <row r="88">
          <cell r="D88" t="e">
            <v>#VALUE!</v>
          </cell>
        </row>
        <row r="89">
          <cell r="D89" t="e">
            <v>#VALUE!</v>
          </cell>
        </row>
        <row r="90">
          <cell r="D90" t="e">
            <v>#VALUE!</v>
          </cell>
        </row>
        <row r="91">
          <cell r="D91" t="e">
            <v>#VALUE!</v>
          </cell>
        </row>
        <row r="92">
          <cell r="D92" t="e">
            <v>#VALUE!</v>
          </cell>
        </row>
        <row r="93">
          <cell r="D93" t="e">
            <v>#VALUE!</v>
          </cell>
        </row>
        <row r="94">
          <cell r="D94" t="e">
            <v>#VALUE!</v>
          </cell>
        </row>
        <row r="95">
          <cell r="D95" t="e">
            <v>#VALUE!</v>
          </cell>
        </row>
        <row r="96">
          <cell r="D96" t="e">
            <v>#VALUE!</v>
          </cell>
        </row>
        <row r="97">
          <cell r="D97" t="e">
            <v>#VALUE!</v>
          </cell>
        </row>
        <row r="98">
          <cell r="D98" t="e">
            <v>#VALUE!</v>
          </cell>
        </row>
        <row r="99">
          <cell r="D99" t="e">
            <v>#VALUE!</v>
          </cell>
        </row>
        <row r="100">
          <cell r="D100" t="e">
            <v>#VALUE!</v>
          </cell>
        </row>
        <row r="101">
          <cell r="D101" t="e">
            <v>#VALUE!</v>
          </cell>
        </row>
        <row r="102">
          <cell r="D102" t="e">
            <v>#VALUE!</v>
          </cell>
        </row>
        <row r="103">
          <cell r="D103" t="e">
            <v>#VALUE!</v>
          </cell>
        </row>
        <row r="104">
          <cell r="D104" t="e">
            <v>#VALUE!</v>
          </cell>
        </row>
        <row r="105">
          <cell r="D105" t="e">
            <v>#VALUE!</v>
          </cell>
        </row>
        <row r="106">
          <cell r="D106" t="e">
            <v>#VALUE!</v>
          </cell>
        </row>
        <row r="107">
          <cell r="D107" t="e">
            <v>#VALUE!</v>
          </cell>
        </row>
        <row r="108">
          <cell r="D108" t="e">
            <v>#VALUE!</v>
          </cell>
        </row>
        <row r="109">
          <cell r="D109" t="e">
            <v>#VALUE!</v>
          </cell>
        </row>
        <row r="110">
          <cell r="D110" t="e">
            <v>#VALUE!</v>
          </cell>
        </row>
        <row r="111">
          <cell r="D111" t="e">
            <v>#VALUE!</v>
          </cell>
        </row>
        <row r="112">
          <cell r="D112" t="e">
            <v>#VALUE!</v>
          </cell>
        </row>
        <row r="113">
          <cell r="D113" t="e">
            <v>#VALUE!</v>
          </cell>
        </row>
        <row r="114">
          <cell r="D114" t="e">
            <v>#VALUE!</v>
          </cell>
        </row>
        <row r="115">
          <cell r="D115" t="e">
            <v>#VALUE!</v>
          </cell>
        </row>
        <row r="116">
          <cell r="D116" t="e">
            <v>#VALUE!</v>
          </cell>
        </row>
        <row r="117">
          <cell r="D117" t="e">
            <v>#VALUE!</v>
          </cell>
        </row>
        <row r="118">
          <cell r="D118" t="e">
            <v>#VALUE!</v>
          </cell>
        </row>
        <row r="119">
          <cell r="D119" t="e">
            <v>#VALUE!</v>
          </cell>
        </row>
        <row r="120">
          <cell r="D120" t="e">
            <v>#VALUE!</v>
          </cell>
        </row>
        <row r="121">
          <cell r="D121" t="e">
            <v>#VALUE!</v>
          </cell>
        </row>
        <row r="122">
          <cell r="D122" t="e">
            <v>#VALUE!</v>
          </cell>
        </row>
        <row r="123">
          <cell r="D123" t="e">
            <v>#VALUE!</v>
          </cell>
        </row>
        <row r="124">
          <cell r="D124" t="e">
            <v>#VALUE!</v>
          </cell>
        </row>
        <row r="125">
          <cell r="D125" t="e">
            <v>#VALUE!</v>
          </cell>
        </row>
        <row r="126">
          <cell r="D126" t="e">
            <v>#VALUE!</v>
          </cell>
        </row>
        <row r="127">
          <cell r="D127" t="e">
            <v>#VALUE!</v>
          </cell>
        </row>
        <row r="128">
          <cell r="D128" t="e">
            <v>#VALUE!</v>
          </cell>
        </row>
        <row r="129">
          <cell r="D129" t="e">
            <v>#VALUE!</v>
          </cell>
        </row>
        <row r="130">
          <cell r="D130" t="e">
            <v>#VALUE!</v>
          </cell>
        </row>
        <row r="131">
          <cell r="D131" t="e">
            <v>#VALUE!</v>
          </cell>
        </row>
        <row r="132">
          <cell r="D132" t="e">
            <v>#VALUE!</v>
          </cell>
        </row>
        <row r="133">
          <cell r="D133" t="e">
            <v>#VALUE!</v>
          </cell>
        </row>
        <row r="134">
          <cell r="D134" t="e">
            <v>#VALUE!</v>
          </cell>
        </row>
        <row r="135">
          <cell r="D135" t="e">
            <v>#VALUE!</v>
          </cell>
        </row>
        <row r="136">
          <cell r="D136" t="e">
            <v>#VALUE!</v>
          </cell>
        </row>
        <row r="137">
          <cell r="D137" t="e">
            <v>#VALUE!</v>
          </cell>
        </row>
        <row r="138">
          <cell r="D138" t="e">
            <v>#VALUE!</v>
          </cell>
        </row>
        <row r="139">
          <cell r="D139" t="e">
            <v>#VALUE!</v>
          </cell>
        </row>
        <row r="140">
          <cell r="D140" t="e">
            <v>#VALUE!</v>
          </cell>
        </row>
        <row r="141">
          <cell r="D141" t="e">
            <v>#VALUE!</v>
          </cell>
        </row>
        <row r="142">
          <cell r="D142" t="e">
            <v>#VALUE!</v>
          </cell>
        </row>
        <row r="143">
          <cell r="D143" t="e">
            <v>#VALUE!</v>
          </cell>
        </row>
        <row r="144">
          <cell r="D144" t="e">
            <v>#VALUE!</v>
          </cell>
        </row>
        <row r="145">
          <cell r="D145" t="e">
            <v>#VALUE!</v>
          </cell>
        </row>
        <row r="146">
          <cell r="D146" t="e">
            <v>#VALUE!</v>
          </cell>
        </row>
        <row r="147">
          <cell r="D147" t="e">
            <v>#VALUE!</v>
          </cell>
        </row>
        <row r="148">
          <cell r="D148" t="e">
            <v>#VALUE!</v>
          </cell>
        </row>
        <row r="149">
          <cell r="D149" t="e">
            <v>#VALUE!</v>
          </cell>
        </row>
        <row r="150">
          <cell r="D150" t="e">
            <v>#VALUE!</v>
          </cell>
        </row>
        <row r="151">
          <cell r="D151" t="e">
            <v>#VALUE!</v>
          </cell>
        </row>
        <row r="152">
          <cell r="D152" t="e">
            <v>#VALUE!</v>
          </cell>
        </row>
        <row r="153">
          <cell r="D153" t="e">
            <v>#VALUE!</v>
          </cell>
        </row>
        <row r="154">
          <cell r="D154" t="e">
            <v>#VALUE!</v>
          </cell>
        </row>
        <row r="155">
          <cell r="D155" t="e">
            <v>#VALUE!</v>
          </cell>
        </row>
        <row r="156">
          <cell r="D156" t="e">
            <v>#VALUE!</v>
          </cell>
        </row>
        <row r="157">
          <cell r="D157" t="e">
            <v>#VALUE!</v>
          </cell>
        </row>
        <row r="158">
          <cell r="D158" t="e">
            <v>#VALUE!</v>
          </cell>
        </row>
        <row r="159">
          <cell r="D159" t="e">
            <v>#VALUE!</v>
          </cell>
        </row>
        <row r="160">
          <cell r="D160" t="e">
            <v>#VALUE!</v>
          </cell>
        </row>
        <row r="161">
          <cell r="D161" t="e">
            <v>#VALUE!</v>
          </cell>
        </row>
        <row r="162">
          <cell r="D162" t="e">
            <v>#VALUE!</v>
          </cell>
        </row>
        <row r="163">
          <cell r="D163" t="e">
            <v>#VALUE!</v>
          </cell>
        </row>
        <row r="164">
          <cell r="D164" t="e">
            <v>#VALUE!</v>
          </cell>
        </row>
        <row r="165">
          <cell r="D165" t="e">
            <v>#VALUE!</v>
          </cell>
        </row>
        <row r="166">
          <cell r="D166" t="e">
            <v>#VALUE!</v>
          </cell>
        </row>
        <row r="167">
          <cell r="D167" t="e">
            <v>#VALUE!</v>
          </cell>
        </row>
        <row r="168">
          <cell r="D168" t="e">
            <v>#VALUE!</v>
          </cell>
        </row>
        <row r="169">
          <cell r="D169" t="e">
            <v>#VALUE!</v>
          </cell>
        </row>
        <row r="170">
          <cell r="D170" t="e">
            <v>#VALUE!</v>
          </cell>
        </row>
        <row r="171">
          <cell r="D171" t="e">
            <v>#VALUE!</v>
          </cell>
        </row>
        <row r="172">
          <cell r="D172" t="e">
            <v>#VALUE!</v>
          </cell>
        </row>
        <row r="173">
          <cell r="D173" t="e">
            <v>#VALUE!</v>
          </cell>
        </row>
        <row r="174">
          <cell r="D174" t="e">
            <v>#VALUE!</v>
          </cell>
        </row>
        <row r="175">
          <cell r="D175" t="e">
            <v>#VALUE!</v>
          </cell>
        </row>
        <row r="176">
          <cell r="D176" t="e">
            <v>#VALUE!</v>
          </cell>
        </row>
        <row r="177">
          <cell r="D177" t="e">
            <v>#VALUE!</v>
          </cell>
        </row>
        <row r="178">
          <cell r="D178" t="e">
            <v>#VALUE!</v>
          </cell>
        </row>
        <row r="179">
          <cell r="D179" t="e">
            <v>#VALUE!</v>
          </cell>
        </row>
        <row r="180">
          <cell r="D180" t="e">
            <v>#VALUE!</v>
          </cell>
        </row>
        <row r="181">
          <cell r="D181" t="e">
            <v>#VALUE!</v>
          </cell>
        </row>
        <row r="182">
          <cell r="D182" t="e">
            <v>#VALUE!</v>
          </cell>
        </row>
        <row r="183">
          <cell r="D183" t="e">
            <v>#VALUE!</v>
          </cell>
        </row>
        <row r="184">
          <cell r="D184" t="e">
            <v>#VALUE!</v>
          </cell>
        </row>
        <row r="185">
          <cell r="D185" t="e">
            <v>#VALUE!</v>
          </cell>
        </row>
        <row r="186">
          <cell r="D186" t="e">
            <v>#VALUE!</v>
          </cell>
        </row>
        <row r="187">
          <cell r="D187" t="e">
            <v>#VALUE!</v>
          </cell>
        </row>
        <row r="188">
          <cell r="D188" t="e">
            <v>#VALUE!</v>
          </cell>
        </row>
        <row r="189">
          <cell r="D189" t="e">
            <v>#VALUE!</v>
          </cell>
        </row>
        <row r="190">
          <cell r="D190" t="e">
            <v>#VALUE!</v>
          </cell>
        </row>
        <row r="191">
          <cell r="D191" t="e">
            <v>#VALUE!</v>
          </cell>
        </row>
        <row r="192">
          <cell r="D192" t="e">
            <v>#VALUE!</v>
          </cell>
        </row>
        <row r="193">
          <cell r="D193" t="e">
            <v>#VALUE!</v>
          </cell>
        </row>
        <row r="194">
          <cell r="D194" t="e">
            <v>#VALUE!</v>
          </cell>
        </row>
        <row r="195">
          <cell r="D195" t="e">
            <v>#VALUE!</v>
          </cell>
        </row>
        <row r="196">
          <cell r="D196" t="e">
            <v>#VALUE!</v>
          </cell>
        </row>
        <row r="197">
          <cell r="D197" t="e">
            <v>#VALUE!</v>
          </cell>
        </row>
        <row r="198">
          <cell r="D198" t="e">
            <v>#VALUE!</v>
          </cell>
        </row>
        <row r="199">
          <cell r="D199" t="e">
            <v>#VALUE!</v>
          </cell>
        </row>
        <row r="200">
          <cell r="D200" t="e">
            <v>#VALUE!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3"/>
  <sheetViews>
    <sheetView showGridLines="0" tabSelected="1" topLeftCell="A57" zoomScale="75" zoomScaleNormal="75" zoomScaleSheetLayoutView="75" workbookViewId="0">
      <selection activeCell="B74" sqref="B74"/>
    </sheetView>
  </sheetViews>
  <sheetFormatPr baseColWidth="10" defaultColWidth="11.453125" defaultRowHeight="12.5" x14ac:dyDescent="0.25"/>
  <cols>
    <col min="1" max="1" width="70.6328125" style="1" customWidth="1"/>
    <col min="2" max="2" width="27.1796875" style="1" customWidth="1"/>
    <col min="3" max="3" width="18.54296875" style="1" bestFit="1" customWidth="1"/>
    <col min="4" max="4" width="17.453125" style="1" bestFit="1" customWidth="1"/>
    <col min="5" max="16384" width="11.453125" style="1"/>
  </cols>
  <sheetData>
    <row r="1" spans="1:4" s="3" customFormat="1" ht="14" x14ac:dyDescent="0.3">
      <c r="A1" s="2" t="s">
        <v>0</v>
      </c>
      <c r="B1" s="2"/>
    </row>
    <row r="2" spans="1:4" s="3" customFormat="1" ht="14" x14ac:dyDescent="0.3">
      <c r="A2" s="2" t="s">
        <v>1</v>
      </c>
      <c r="B2" s="2"/>
    </row>
    <row r="3" spans="1:4" s="3" customFormat="1" ht="14" x14ac:dyDescent="0.3">
      <c r="A3" s="4" t="s">
        <v>2</v>
      </c>
      <c r="B3" s="4"/>
    </row>
    <row r="4" spans="1:4" s="3" customFormat="1" ht="14.5" x14ac:dyDescent="0.35">
      <c r="A4" s="5" t="s">
        <v>3</v>
      </c>
      <c r="B4" s="5"/>
    </row>
    <row r="5" spans="1:4" ht="14" x14ac:dyDescent="0.3">
      <c r="A5" s="6" t="s">
        <v>4</v>
      </c>
      <c r="B5" s="7">
        <v>44530</v>
      </c>
    </row>
    <row r="6" spans="1:4" ht="14" x14ac:dyDescent="0.3">
      <c r="A6" s="8"/>
      <c r="B6" s="9"/>
    </row>
    <row r="7" spans="1:4" ht="14" x14ac:dyDescent="0.3">
      <c r="A7" s="10" t="s">
        <v>5</v>
      </c>
      <c r="B7" s="11"/>
    </row>
    <row r="8" spans="1:4" ht="14" x14ac:dyDescent="0.3">
      <c r="A8" s="10"/>
      <c r="B8" s="11"/>
    </row>
    <row r="9" spans="1:4" ht="14" x14ac:dyDescent="0.3">
      <c r="A9" s="12" t="s">
        <v>6</v>
      </c>
      <c r="B9" s="11"/>
    </row>
    <row r="10" spans="1:4" ht="14" x14ac:dyDescent="0.3">
      <c r="A10" s="13" t="s">
        <v>7</v>
      </c>
      <c r="B10" s="14">
        <v>383591.60227000003</v>
      </c>
      <c r="D10" s="15"/>
    </row>
    <row r="11" spans="1:4" ht="14" x14ac:dyDescent="0.3">
      <c r="A11" s="13" t="s">
        <v>8</v>
      </c>
      <c r="B11" s="14">
        <v>0</v>
      </c>
      <c r="D11" s="15"/>
    </row>
    <row r="12" spans="1:4" ht="14" x14ac:dyDescent="0.3">
      <c r="A12" s="13" t="s">
        <v>9</v>
      </c>
      <c r="B12" s="14">
        <v>314538.6048899999</v>
      </c>
      <c r="D12" s="15"/>
    </row>
    <row r="13" spans="1:4" ht="14" x14ac:dyDescent="0.3">
      <c r="A13" s="13" t="s">
        <v>10</v>
      </c>
      <c r="B13" s="16">
        <v>2118148.9024299998</v>
      </c>
      <c r="D13" s="15"/>
    </row>
    <row r="14" spans="1:4" ht="14.5" x14ac:dyDescent="0.35">
      <c r="A14" s="17" t="s">
        <v>11</v>
      </c>
      <c r="B14" s="18">
        <v>2124296.8934200001</v>
      </c>
      <c r="D14" s="15"/>
    </row>
    <row r="15" spans="1:4" ht="14.5" x14ac:dyDescent="0.35">
      <c r="A15" s="17" t="s">
        <v>12</v>
      </c>
      <c r="B15" s="18">
        <v>39004.04133</v>
      </c>
      <c r="D15" s="15"/>
    </row>
    <row r="16" spans="1:4" ht="14.5" x14ac:dyDescent="0.35">
      <c r="A16" s="17" t="s">
        <v>13</v>
      </c>
      <c r="B16" s="18">
        <v>9613.255189999998</v>
      </c>
      <c r="D16" s="15"/>
    </row>
    <row r="17" spans="1:4" ht="14.5" x14ac:dyDescent="0.35">
      <c r="A17" s="17" t="s">
        <v>14</v>
      </c>
      <c r="B17" s="18">
        <v>-54765.287509999995</v>
      </c>
      <c r="D17" s="15"/>
    </row>
    <row r="18" spans="1:4" ht="14" x14ac:dyDescent="0.3">
      <c r="A18" s="13" t="s">
        <v>15</v>
      </c>
      <c r="B18" s="19">
        <v>0</v>
      </c>
      <c r="D18" s="15"/>
    </row>
    <row r="19" spans="1:4" ht="14.5" x14ac:dyDescent="0.35">
      <c r="A19" s="17" t="s">
        <v>16</v>
      </c>
      <c r="B19" s="19">
        <v>4280.7940399999998</v>
      </c>
      <c r="D19" s="15"/>
    </row>
    <row r="20" spans="1:4" ht="14.5" x14ac:dyDescent="0.35">
      <c r="A20" s="17" t="s">
        <v>17</v>
      </c>
      <c r="B20" s="19">
        <v>0</v>
      </c>
      <c r="D20" s="15"/>
    </row>
    <row r="21" spans="1:4" ht="14" x14ac:dyDescent="0.3">
      <c r="A21" s="13" t="s">
        <v>18</v>
      </c>
      <c r="B21" s="19">
        <v>516.75310000000002</v>
      </c>
      <c r="D21" s="15"/>
    </row>
    <row r="22" spans="1:4" ht="14" x14ac:dyDescent="0.3">
      <c r="A22" s="20" t="s">
        <v>19</v>
      </c>
      <c r="B22" s="21">
        <v>2821076.6567299995</v>
      </c>
    </row>
    <row r="23" spans="1:4" ht="14" x14ac:dyDescent="0.3">
      <c r="A23" s="22"/>
      <c r="B23" s="19"/>
    </row>
    <row r="24" spans="1:4" ht="14" x14ac:dyDescent="0.3">
      <c r="A24" s="12" t="s">
        <v>21</v>
      </c>
      <c r="B24" s="19"/>
    </row>
    <row r="25" spans="1:4" ht="14" x14ac:dyDescent="0.3">
      <c r="A25" s="13" t="s">
        <v>22</v>
      </c>
      <c r="B25" s="19">
        <v>3788.5357799999992</v>
      </c>
      <c r="D25" s="15"/>
    </row>
    <row r="26" spans="1:4" ht="14.5" x14ac:dyDescent="0.35">
      <c r="A26" s="17" t="s">
        <v>23</v>
      </c>
      <c r="B26" s="19">
        <v>10301.502259999999</v>
      </c>
      <c r="D26" s="15"/>
    </row>
    <row r="27" spans="1:4" ht="14.5" x14ac:dyDescent="0.35">
      <c r="A27" s="17" t="s">
        <v>24</v>
      </c>
      <c r="B27" s="19">
        <v>-6512.96648</v>
      </c>
      <c r="D27" s="15"/>
    </row>
    <row r="28" spans="1:4" ht="14" x14ac:dyDescent="0.3">
      <c r="A28" s="13" t="s">
        <v>25</v>
      </c>
      <c r="B28" s="19">
        <v>5833.6047044813558</v>
      </c>
      <c r="D28" s="15"/>
    </row>
    <row r="29" spans="1:4" ht="14" x14ac:dyDescent="0.3">
      <c r="A29" s="13" t="s">
        <v>26</v>
      </c>
      <c r="B29" s="19">
        <v>52546.140744610733</v>
      </c>
      <c r="D29" s="15"/>
    </row>
    <row r="30" spans="1:4" ht="14.5" x14ac:dyDescent="0.35">
      <c r="A30" s="17" t="s">
        <v>27</v>
      </c>
      <c r="B30" s="19">
        <v>353.91710999999998</v>
      </c>
      <c r="D30" s="15"/>
    </row>
    <row r="31" spans="1:4" ht="14.5" x14ac:dyDescent="0.35">
      <c r="A31" s="17" t="s">
        <v>28</v>
      </c>
      <c r="B31" s="19">
        <v>38027.156609999998</v>
      </c>
      <c r="D31" s="15"/>
    </row>
    <row r="32" spans="1:4" ht="14.5" x14ac:dyDescent="0.35">
      <c r="A32" s="17" t="s">
        <v>29</v>
      </c>
      <c r="B32" s="19">
        <v>15772.224654610733</v>
      </c>
      <c r="D32" s="15"/>
    </row>
    <row r="33" spans="1:4" ht="14.5" x14ac:dyDescent="0.35">
      <c r="A33" s="17" t="s">
        <v>30</v>
      </c>
      <c r="B33" s="19">
        <v>-1607.1576300000002</v>
      </c>
      <c r="D33" s="15"/>
    </row>
    <row r="34" spans="1:4" ht="14" x14ac:dyDescent="0.3">
      <c r="A34" s="20" t="s">
        <v>31</v>
      </c>
      <c r="B34" s="23">
        <v>62168.281229092085</v>
      </c>
    </row>
    <row r="35" spans="1:4" ht="14" x14ac:dyDescent="0.3">
      <c r="A35" s="22"/>
      <c r="B35" s="19"/>
      <c r="D35" s="15"/>
    </row>
    <row r="36" spans="1:4" ht="14" x14ac:dyDescent="0.3">
      <c r="A36" s="12" t="s">
        <v>32</v>
      </c>
      <c r="B36" s="19"/>
      <c r="D36" s="15"/>
    </row>
    <row r="37" spans="1:4" ht="14" x14ac:dyDescent="0.3">
      <c r="A37" s="13" t="s">
        <v>33</v>
      </c>
      <c r="B37" s="19">
        <v>48709.346560000005</v>
      </c>
      <c r="D37" s="15"/>
    </row>
    <row r="38" spans="1:4" ht="14" x14ac:dyDescent="0.3">
      <c r="A38" s="20" t="s">
        <v>34</v>
      </c>
      <c r="B38" s="23">
        <v>48709.346560000005</v>
      </c>
      <c r="D38" s="15"/>
    </row>
    <row r="39" spans="1:4" ht="14" x14ac:dyDescent="0.3">
      <c r="A39" s="22"/>
      <c r="B39" s="19"/>
      <c r="D39" s="15"/>
    </row>
    <row r="40" spans="1:4" ht="14" x14ac:dyDescent="0.3">
      <c r="A40" s="20" t="s">
        <v>35</v>
      </c>
      <c r="B40" s="23">
        <v>109494.13183</v>
      </c>
      <c r="D40" s="15"/>
    </row>
    <row r="41" spans="1:4" ht="14" x14ac:dyDescent="0.3">
      <c r="A41" s="22"/>
      <c r="B41" s="19"/>
      <c r="D41" s="15"/>
    </row>
    <row r="42" spans="1:4" ht="14.5" thickBot="1" x14ac:dyDescent="0.35">
      <c r="A42" s="24" t="s">
        <v>36</v>
      </c>
      <c r="B42" s="25">
        <v>3041448.4163490916</v>
      </c>
      <c r="C42" s="26"/>
      <c r="D42" s="15">
        <v>0</v>
      </c>
    </row>
    <row r="43" spans="1:4" ht="14.5" thickTop="1" x14ac:dyDescent="0.3">
      <c r="A43" s="22"/>
      <c r="B43" s="11"/>
      <c r="D43" s="15"/>
    </row>
    <row r="44" spans="1:4" ht="14" x14ac:dyDescent="0.3">
      <c r="A44" s="10" t="s">
        <v>37</v>
      </c>
      <c r="B44" s="11"/>
      <c r="D44" s="15"/>
    </row>
    <row r="45" spans="1:4" ht="14" x14ac:dyDescent="0.3">
      <c r="A45" s="10"/>
      <c r="B45" s="11"/>
      <c r="D45" s="15"/>
    </row>
    <row r="46" spans="1:4" ht="14" x14ac:dyDescent="0.3">
      <c r="A46" s="12" t="s">
        <v>38</v>
      </c>
      <c r="B46" s="11"/>
      <c r="D46" s="15"/>
    </row>
    <row r="47" spans="1:4" ht="14" x14ac:dyDescent="0.3">
      <c r="A47" s="13" t="s">
        <v>39</v>
      </c>
      <c r="B47" s="27">
        <v>1969862.83932</v>
      </c>
      <c r="D47" s="15"/>
    </row>
    <row r="48" spans="1:4" ht="14" x14ac:dyDescent="0.3">
      <c r="A48" s="13" t="s">
        <v>40</v>
      </c>
      <c r="B48" s="27">
        <v>304938.42486749997</v>
      </c>
      <c r="D48" s="15"/>
    </row>
    <row r="49" spans="1:4" ht="14" x14ac:dyDescent="0.3">
      <c r="A49" s="13" t="s">
        <v>41</v>
      </c>
      <c r="B49" s="27">
        <v>0</v>
      </c>
      <c r="D49" s="15"/>
    </row>
    <row r="50" spans="1:4" ht="14" x14ac:dyDescent="0.3">
      <c r="A50" s="13" t="s">
        <v>42</v>
      </c>
      <c r="B50" s="27">
        <v>200623.67118999999</v>
      </c>
      <c r="D50" s="15"/>
    </row>
    <row r="51" spans="1:4" ht="14" x14ac:dyDescent="0.3">
      <c r="A51" s="13" t="s">
        <v>43</v>
      </c>
      <c r="B51" s="27">
        <v>1904.8561299999999</v>
      </c>
      <c r="D51" s="15"/>
    </row>
    <row r="52" spans="1:4" ht="14" x14ac:dyDescent="0.3">
      <c r="A52" s="13" t="s">
        <v>44</v>
      </c>
      <c r="B52" s="27">
        <v>0</v>
      </c>
      <c r="D52" s="15"/>
    </row>
    <row r="53" spans="1:4" ht="14" x14ac:dyDescent="0.3">
      <c r="A53" s="13" t="s">
        <v>45</v>
      </c>
      <c r="B53" s="27">
        <v>13437.13537</v>
      </c>
      <c r="D53" s="15"/>
    </row>
    <row r="54" spans="1:4" ht="14" x14ac:dyDescent="0.3">
      <c r="A54" s="20" t="s">
        <v>46</v>
      </c>
      <c r="B54" s="28">
        <v>2490766.9268775</v>
      </c>
      <c r="D54" s="15"/>
    </row>
    <row r="55" spans="1:4" ht="14" x14ac:dyDescent="0.3">
      <c r="A55" s="22"/>
      <c r="B55" s="27"/>
      <c r="D55" s="15"/>
    </row>
    <row r="56" spans="1:4" ht="14" x14ac:dyDescent="0.3">
      <c r="A56" s="12" t="s">
        <v>47</v>
      </c>
      <c r="B56" s="27"/>
      <c r="D56" s="15"/>
    </row>
    <row r="57" spans="1:4" ht="14" x14ac:dyDescent="0.3">
      <c r="A57" s="13" t="s">
        <v>48</v>
      </c>
      <c r="B57" s="29">
        <v>44359.73562280232</v>
      </c>
      <c r="D57" s="15"/>
    </row>
    <row r="58" spans="1:4" ht="14" x14ac:dyDescent="0.3">
      <c r="A58" s="13" t="s">
        <v>49</v>
      </c>
      <c r="B58" s="27">
        <v>6883.402939999999</v>
      </c>
      <c r="D58" s="15"/>
    </row>
    <row r="59" spans="1:4" ht="14" x14ac:dyDescent="0.3">
      <c r="A59" s="13" t="s">
        <v>45</v>
      </c>
      <c r="B59" s="27">
        <v>14164.202888571428</v>
      </c>
      <c r="D59" s="15"/>
    </row>
    <row r="60" spans="1:4" ht="14" x14ac:dyDescent="0.3">
      <c r="A60" s="20" t="s">
        <v>50</v>
      </c>
      <c r="B60" s="28">
        <v>65407.341451373752</v>
      </c>
      <c r="D60" s="15"/>
    </row>
    <row r="61" spans="1:4" ht="14" x14ac:dyDescent="0.3">
      <c r="A61" s="22"/>
      <c r="B61" s="27"/>
      <c r="D61" s="15"/>
    </row>
    <row r="62" spans="1:4" ht="14" x14ac:dyDescent="0.3">
      <c r="A62" s="12" t="s">
        <v>51</v>
      </c>
      <c r="B62" s="27"/>
      <c r="D62" s="15"/>
    </row>
    <row r="63" spans="1:4" ht="14" x14ac:dyDescent="0.3">
      <c r="A63" s="13" t="s">
        <v>52</v>
      </c>
      <c r="B63" s="27">
        <v>3778.1418799999997</v>
      </c>
      <c r="D63" s="15"/>
    </row>
    <row r="64" spans="1:4" ht="14" x14ac:dyDescent="0.3">
      <c r="A64" s="13" t="s">
        <v>53</v>
      </c>
      <c r="B64" s="27">
        <v>9747.378560000001</v>
      </c>
      <c r="D64" s="15"/>
    </row>
    <row r="65" spans="1:4" ht="14" x14ac:dyDescent="0.3">
      <c r="A65" s="13" t="s">
        <v>54</v>
      </c>
      <c r="B65" s="27">
        <v>4058.2557000000002</v>
      </c>
      <c r="D65" s="15"/>
    </row>
    <row r="66" spans="1:4" ht="14" x14ac:dyDescent="0.3">
      <c r="A66" s="20" t="s">
        <v>55</v>
      </c>
      <c r="B66" s="28">
        <v>17583.776140000002</v>
      </c>
      <c r="D66" s="15"/>
    </row>
    <row r="67" spans="1:4" ht="14" x14ac:dyDescent="0.3">
      <c r="A67" s="22"/>
      <c r="B67" s="27"/>
      <c r="D67" s="15"/>
    </row>
    <row r="68" spans="1:4" ht="14" x14ac:dyDescent="0.3">
      <c r="A68" s="20" t="s">
        <v>56</v>
      </c>
      <c r="B68" s="28">
        <v>114182.94838</v>
      </c>
      <c r="D68" s="15"/>
    </row>
    <row r="69" spans="1:4" ht="14" x14ac:dyDescent="0.3">
      <c r="A69" s="22"/>
      <c r="B69" s="27"/>
      <c r="D69" s="15"/>
    </row>
    <row r="70" spans="1:4" ht="14.5" thickBot="1" x14ac:dyDescent="0.35">
      <c r="A70" s="24" t="s">
        <v>57</v>
      </c>
      <c r="B70" s="30">
        <v>2687940.9928488741</v>
      </c>
      <c r="D70" s="15"/>
    </row>
    <row r="71" spans="1:4" ht="14.5" thickTop="1" x14ac:dyDescent="0.3">
      <c r="A71" s="22"/>
      <c r="B71" s="27"/>
      <c r="D71" s="15"/>
    </row>
    <row r="72" spans="1:4" ht="14" x14ac:dyDescent="0.3">
      <c r="A72" s="20" t="s">
        <v>58</v>
      </c>
      <c r="B72" s="28">
        <v>5753.749080184487</v>
      </c>
      <c r="D72" s="15"/>
    </row>
    <row r="73" spans="1:4" ht="14" x14ac:dyDescent="0.3">
      <c r="A73" s="22"/>
      <c r="B73" s="31"/>
      <c r="D73" s="15"/>
    </row>
    <row r="74" spans="1:4" ht="14" x14ac:dyDescent="0.3">
      <c r="A74" s="12" t="s">
        <v>59</v>
      </c>
      <c r="B74" s="27"/>
      <c r="D74" s="15"/>
    </row>
    <row r="75" spans="1:4" ht="14" x14ac:dyDescent="0.3">
      <c r="A75" s="13" t="s">
        <v>60</v>
      </c>
      <c r="B75" s="27">
        <v>152000.00000285715</v>
      </c>
      <c r="D75" s="15"/>
    </row>
    <row r="76" spans="1:4" ht="14" x14ac:dyDescent="0.3">
      <c r="A76" s="32" t="s">
        <v>61</v>
      </c>
      <c r="B76" s="27">
        <v>161916.01474474656</v>
      </c>
      <c r="D76" s="15"/>
    </row>
    <row r="77" spans="1:4" ht="14" x14ac:dyDescent="0.3">
      <c r="A77" s="32" t="s">
        <v>62</v>
      </c>
      <c r="B77" s="27">
        <v>33837.658681900146</v>
      </c>
      <c r="D77" s="15"/>
    </row>
    <row r="78" spans="1:4" ht="14" x14ac:dyDescent="0.3">
      <c r="A78" s="13" t="s">
        <v>63</v>
      </c>
      <c r="B78" s="27"/>
      <c r="D78" s="15"/>
    </row>
    <row r="79" spans="1:4" ht="14" x14ac:dyDescent="0.3">
      <c r="A79" s="22"/>
      <c r="B79" s="27"/>
      <c r="D79" s="15"/>
    </row>
    <row r="80" spans="1:4" ht="14.5" thickBot="1" x14ac:dyDescent="0.35">
      <c r="A80" s="24" t="s">
        <v>64</v>
      </c>
      <c r="B80" s="30">
        <v>347753.6734295038</v>
      </c>
      <c r="D80" s="15"/>
    </row>
    <row r="81" spans="1:4" ht="14.5" thickTop="1" x14ac:dyDescent="0.3">
      <c r="A81" s="12"/>
      <c r="B81" s="27"/>
      <c r="D81" s="15"/>
    </row>
    <row r="82" spans="1:4" ht="14.5" thickBot="1" x14ac:dyDescent="0.35">
      <c r="A82" s="24" t="s">
        <v>65</v>
      </c>
      <c r="B82" s="33">
        <v>3041448.415358562</v>
      </c>
      <c r="D82" s="15"/>
    </row>
    <row r="83" spans="1:4" ht="13" thickTop="1" x14ac:dyDescent="0.25">
      <c r="A83" s="34"/>
      <c r="B83" s="35"/>
    </row>
    <row r="84" spans="1:4" x14ac:dyDescent="0.25">
      <c r="A84" s="3"/>
    </row>
    <row r="85" spans="1:4" x14ac:dyDescent="0.25">
      <c r="A85" s="3"/>
    </row>
    <row r="86" spans="1:4" x14ac:dyDescent="0.25">
      <c r="A86" s="3"/>
    </row>
    <row r="87" spans="1:4" x14ac:dyDescent="0.25">
      <c r="A87" s="3"/>
    </row>
    <row r="88" spans="1:4" x14ac:dyDescent="0.25">
      <c r="A88" s="3"/>
    </row>
    <row r="89" spans="1:4" x14ac:dyDescent="0.25">
      <c r="A89" s="3"/>
    </row>
    <row r="90" spans="1:4" x14ac:dyDescent="0.25">
      <c r="A90" s="3"/>
    </row>
    <row r="91" spans="1:4" x14ac:dyDescent="0.25">
      <c r="A91" s="3"/>
    </row>
    <row r="92" spans="1:4" x14ac:dyDescent="0.25">
      <c r="A92" s="3"/>
    </row>
    <row r="93" spans="1:4" x14ac:dyDescent="0.25">
      <c r="A93" s="3"/>
    </row>
    <row r="94" spans="1:4" x14ac:dyDescent="0.25">
      <c r="A94" s="3"/>
    </row>
    <row r="95" spans="1:4" x14ac:dyDescent="0.25">
      <c r="A95" s="3"/>
    </row>
    <row r="96" spans="1:4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</sheetData>
  <mergeCells count="4">
    <mergeCell ref="A1:B1"/>
    <mergeCell ref="A2:B2"/>
    <mergeCell ref="A3:B3"/>
    <mergeCell ref="A4:B4"/>
  </mergeCells>
  <printOptions horizontalCentered="1" verticalCentered="1"/>
  <pageMargins left="0.78740157480314965" right="0.78740157480314965" top="0.98425196850393704" bottom="0.98425196850393704" header="0" footer="0"/>
  <pageSetup scale="75" orientation="portrait" r:id="rId1"/>
  <headerFooter alignWithMargins="0"/>
  <rowBreaks count="1" manualBreakCount="1">
    <brk id="4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6"/>
  <sheetViews>
    <sheetView showGridLines="0" topLeftCell="A46" zoomScaleNormal="100" zoomScaleSheetLayoutView="80" workbookViewId="0">
      <selection sqref="A1:B67"/>
    </sheetView>
  </sheetViews>
  <sheetFormatPr baseColWidth="10" defaultRowHeight="14" x14ac:dyDescent="0.3"/>
  <cols>
    <col min="1" max="1" width="72.6328125" style="37" customWidth="1"/>
    <col min="2" max="2" width="19.453125" style="36" customWidth="1"/>
    <col min="3" max="3" width="16.453125" style="36" customWidth="1"/>
    <col min="4" max="4" width="16.453125" style="37" bestFit="1" customWidth="1"/>
    <col min="5" max="255" width="10.90625" style="37"/>
    <col min="256" max="256" width="60.7265625" style="37" bestFit="1" customWidth="1"/>
    <col min="257" max="259" width="16.453125" style="37" customWidth="1"/>
    <col min="260" max="511" width="10.90625" style="37"/>
    <col min="512" max="512" width="60.7265625" style="37" bestFit="1" customWidth="1"/>
    <col min="513" max="515" width="16.453125" style="37" customWidth="1"/>
    <col min="516" max="767" width="10.90625" style="37"/>
    <col min="768" max="768" width="60.7265625" style="37" bestFit="1" customWidth="1"/>
    <col min="769" max="771" width="16.453125" style="37" customWidth="1"/>
    <col min="772" max="1023" width="10.90625" style="37"/>
    <col min="1024" max="1024" width="60.7265625" style="37" bestFit="1" customWidth="1"/>
    <col min="1025" max="1027" width="16.453125" style="37" customWidth="1"/>
    <col min="1028" max="1279" width="10.90625" style="37"/>
    <col min="1280" max="1280" width="60.7265625" style="37" bestFit="1" customWidth="1"/>
    <col min="1281" max="1283" width="16.453125" style="37" customWidth="1"/>
    <col min="1284" max="1535" width="10.90625" style="37"/>
    <col min="1536" max="1536" width="60.7265625" style="37" bestFit="1" customWidth="1"/>
    <col min="1537" max="1539" width="16.453125" style="37" customWidth="1"/>
    <col min="1540" max="1791" width="10.90625" style="37"/>
    <col min="1792" max="1792" width="60.7265625" style="37" bestFit="1" customWidth="1"/>
    <col min="1793" max="1795" width="16.453125" style="37" customWidth="1"/>
    <col min="1796" max="2047" width="10.90625" style="37"/>
    <col min="2048" max="2048" width="60.7265625" style="37" bestFit="1" customWidth="1"/>
    <col min="2049" max="2051" width="16.453125" style="37" customWidth="1"/>
    <col min="2052" max="2303" width="10.90625" style="37"/>
    <col min="2304" max="2304" width="60.7265625" style="37" bestFit="1" customWidth="1"/>
    <col min="2305" max="2307" width="16.453125" style="37" customWidth="1"/>
    <col min="2308" max="2559" width="10.90625" style="37"/>
    <col min="2560" max="2560" width="60.7265625" style="37" bestFit="1" customWidth="1"/>
    <col min="2561" max="2563" width="16.453125" style="37" customWidth="1"/>
    <col min="2564" max="2815" width="10.90625" style="37"/>
    <col min="2816" max="2816" width="60.7265625" style="37" bestFit="1" customWidth="1"/>
    <col min="2817" max="2819" width="16.453125" style="37" customWidth="1"/>
    <col min="2820" max="3071" width="10.90625" style="37"/>
    <col min="3072" max="3072" width="60.7265625" style="37" bestFit="1" customWidth="1"/>
    <col min="3073" max="3075" width="16.453125" style="37" customWidth="1"/>
    <col min="3076" max="3327" width="10.90625" style="37"/>
    <col min="3328" max="3328" width="60.7265625" style="37" bestFit="1" customWidth="1"/>
    <col min="3329" max="3331" width="16.453125" style="37" customWidth="1"/>
    <col min="3332" max="3583" width="10.90625" style="37"/>
    <col min="3584" max="3584" width="60.7265625" style="37" bestFit="1" customWidth="1"/>
    <col min="3585" max="3587" width="16.453125" style="37" customWidth="1"/>
    <col min="3588" max="3839" width="10.90625" style="37"/>
    <col min="3840" max="3840" width="60.7265625" style="37" bestFit="1" customWidth="1"/>
    <col min="3841" max="3843" width="16.453125" style="37" customWidth="1"/>
    <col min="3844" max="4095" width="10.90625" style="37"/>
    <col min="4096" max="4096" width="60.7265625" style="37" bestFit="1" customWidth="1"/>
    <col min="4097" max="4099" width="16.453125" style="37" customWidth="1"/>
    <col min="4100" max="4351" width="10.90625" style="37"/>
    <col min="4352" max="4352" width="60.7265625" style="37" bestFit="1" customWidth="1"/>
    <col min="4353" max="4355" width="16.453125" style="37" customWidth="1"/>
    <col min="4356" max="4607" width="10.90625" style="37"/>
    <col min="4608" max="4608" width="60.7265625" style="37" bestFit="1" customWidth="1"/>
    <col min="4609" max="4611" width="16.453125" style="37" customWidth="1"/>
    <col min="4612" max="4863" width="10.90625" style="37"/>
    <col min="4864" max="4864" width="60.7265625" style="37" bestFit="1" customWidth="1"/>
    <col min="4865" max="4867" width="16.453125" style="37" customWidth="1"/>
    <col min="4868" max="5119" width="10.90625" style="37"/>
    <col min="5120" max="5120" width="60.7265625" style="37" bestFit="1" customWidth="1"/>
    <col min="5121" max="5123" width="16.453125" style="37" customWidth="1"/>
    <col min="5124" max="5375" width="10.90625" style="37"/>
    <col min="5376" max="5376" width="60.7265625" style="37" bestFit="1" customWidth="1"/>
    <col min="5377" max="5379" width="16.453125" style="37" customWidth="1"/>
    <col min="5380" max="5631" width="10.90625" style="37"/>
    <col min="5632" max="5632" width="60.7265625" style="37" bestFit="1" customWidth="1"/>
    <col min="5633" max="5635" width="16.453125" style="37" customWidth="1"/>
    <col min="5636" max="5887" width="10.90625" style="37"/>
    <col min="5888" max="5888" width="60.7265625" style="37" bestFit="1" customWidth="1"/>
    <col min="5889" max="5891" width="16.453125" style="37" customWidth="1"/>
    <col min="5892" max="6143" width="10.90625" style="37"/>
    <col min="6144" max="6144" width="60.7265625" style="37" bestFit="1" customWidth="1"/>
    <col min="6145" max="6147" width="16.453125" style="37" customWidth="1"/>
    <col min="6148" max="6399" width="10.90625" style="37"/>
    <col min="6400" max="6400" width="60.7265625" style="37" bestFit="1" customWidth="1"/>
    <col min="6401" max="6403" width="16.453125" style="37" customWidth="1"/>
    <col min="6404" max="6655" width="10.90625" style="37"/>
    <col min="6656" max="6656" width="60.7265625" style="37" bestFit="1" customWidth="1"/>
    <col min="6657" max="6659" width="16.453125" style="37" customWidth="1"/>
    <col min="6660" max="6911" width="10.90625" style="37"/>
    <col min="6912" max="6912" width="60.7265625" style="37" bestFit="1" customWidth="1"/>
    <col min="6913" max="6915" width="16.453125" style="37" customWidth="1"/>
    <col min="6916" max="7167" width="10.90625" style="37"/>
    <col min="7168" max="7168" width="60.7265625" style="37" bestFit="1" customWidth="1"/>
    <col min="7169" max="7171" width="16.453125" style="37" customWidth="1"/>
    <col min="7172" max="7423" width="10.90625" style="37"/>
    <col min="7424" max="7424" width="60.7265625" style="37" bestFit="1" customWidth="1"/>
    <col min="7425" max="7427" width="16.453125" style="37" customWidth="1"/>
    <col min="7428" max="7679" width="10.90625" style="37"/>
    <col min="7680" max="7680" width="60.7265625" style="37" bestFit="1" customWidth="1"/>
    <col min="7681" max="7683" width="16.453125" style="37" customWidth="1"/>
    <col min="7684" max="7935" width="10.90625" style="37"/>
    <col min="7936" max="7936" width="60.7265625" style="37" bestFit="1" customWidth="1"/>
    <col min="7937" max="7939" width="16.453125" style="37" customWidth="1"/>
    <col min="7940" max="8191" width="10.90625" style="37"/>
    <col min="8192" max="8192" width="60.7265625" style="37" bestFit="1" customWidth="1"/>
    <col min="8193" max="8195" width="16.453125" style="37" customWidth="1"/>
    <col min="8196" max="8447" width="10.90625" style="37"/>
    <col min="8448" max="8448" width="60.7265625" style="37" bestFit="1" customWidth="1"/>
    <col min="8449" max="8451" width="16.453125" style="37" customWidth="1"/>
    <col min="8452" max="8703" width="10.90625" style="37"/>
    <col min="8704" max="8704" width="60.7265625" style="37" bestFit="1" customWidth="1"/>
    <col min="8705" max="8707" width="16.453125" style="37" customWidth="1"/>
    <col min="8708" max="8959" width="10.90625" style="37"/>
    <col min="8960" max="8960" width="60.7265625" style="37" bestFit="1" customWidth="1"/>
    <col min="8961" max="8963" width="16.453125" style="37" customWidth="1"/>
    <col min="8964" max="9215" width="10.90625" style="37"/>
    <col min="9216" max="9216" width="60.7265625" style="37" bestFit="1" customWidth="1"/>
    <col min="9217" max="9219" width="16.453125" style="37" customWidth="1"/>
    <col min="9220" max="9471" width="10.90625" style="37"/>
    <col min="9472" max="9472" width="60.7265625" style="37" bestFit="1" customWidth="1"/>
    <col min="9473" max="9475" width="16.453125" style="37" customWidth="1"/>
    <col min="9476" max="9727" width="10.90625" style="37"/>
    <col min="9728" max="9728" width="60.7265625" style="37" bestFit="1" customWidth="1"/>
    <col min="9729" max="9731" width="16.453125" style="37" customWidth="1"/>
    <col min="9732" max="9983" width="10.90625" style="37"/>
    <col min="9984" max="9984" width="60.7265625" style="37" bestFit="1" customWidth="1"/>
    <col min="9985" max="9987" width="16.453125" style="37" customWidth="1"/>
    <col min="9988" max="10239" width="10.90625" style="37"/>
    <col min="10240" max="10240" width="60.7265625" style="37" bestFit="1" customWidth="1"/>
    <col min="10241" max="10243" width="16.453125" style="37" customWidth="1"/>
    <col min="10244" max="10495" width="10.90625" style="37"/>
    <col min="10496" max="10496" width="60.7265625" style="37" bestFit="1" customWidth="1"/>
    <col min="10497" max="10499" width="16.453125" style="37" customWidth="1"/>
    <col min="10500" max="10751" width="10.90625" style="37"/>
    <col min="10752" max="10752" width="60.7265625" style="37" bestFit="1" customWidth="1"/>
    <col min="10753" max="10755" width="16.453125" style="37" customWidth="1"/>
    <col min="10756" max="11007" width="10.90625" style="37"/>
    <col min="11008" max="11008" width="60.7265625" style="37" bestFit="1" customWidth="1"/>
    <col min="11009" max="11011" width="16.453125" style="37" customWidth="1"/>
    <col min="11012" max="11263" width="10.90625" style="37"/>
    <col min="11264" max="11264" width="60.7265625" style="37" bestFit="1" customWidth="1"/>
    <col min="11265" max="11267" width="16.453125" style="37" customWidth="1"/>
    <col min="11268" max="11519" width="10.90625" style="37"/>
    <col min="11520" max="11520" width="60.7265625" style="37" bestFit="1" customWidth="1"/>
    <col min="11521" max="11523" width="16.453125" style="37" customWidth="1"/>
    <col min="11524" max="11775" width="10.90625" style="37"/>
    <col min="11776" max="11776" width="60.7265625" style="37" bestFit="1" customWidth="1"/>
    <col min="11777" max="11779" width="16.453125" style="37" customWidth="1"/>
    <col min="11780" max="12031" width="10.90625" style="37"/>
    <col min="12032" max="12032" width="60.7265625" style="37" bestFit="1" customWidth="1"/>
    <col min="12033" max="12035" width="16.453125" style="37" customWidth="1"/>
    <col min="12036" max="12287" width="10.90625" style="37"/>
    <col min="12288" max="12288" width="60.7265625" style="37" bestFit="1" customWidth="1"/>
    <col min="12289" max="12291" width="16.453125" style="37" customWidth="1"/>
    <col min="12292" max="12543" width="10.90625" style="37"/>
    <col min="12544" max="12544" width="60.7265625" style="37" bestFit="1" customWidth="1"/>
    <col min="12545" max="12547" width="16.453125" style="37" customWidth="1"/>
    <col min="12548" max="12799" width="10.90625" style="37"/>
    <col min="12800" max="12800" width="60.7265625" style="37" bestFit="1" customWidth="1"/>
    <col min="12801" max="12803" width="16.453125" style="37" customWidth="1"/>
    <col min="12804" max="13055" width="10.90625" style="37"/>
    <col min="13056" max="13056" width="60.7265625" style="37" bestFit="1" customWidth="1"/>
    <col min="13057" max="13059" width="16.453125" style="37" customWidth="1"/>
    <col min="13060" max="13311" width="10.90625" style="37"/>
    <col min="13312" max="13312" width="60.7265625" style="37" bestFit="1" customWidth="1"/>
    <col min="13313" max="13315" width="16.453125" style="37" customWidth="1"/>
    <col min="13316" max="13567" width="10.90625" style="37"/>
    <col min="13568" max="13568" width="60.7265625" style="37" bestFit="1" customWidth="1"/>
    <col min="13569" max="13571" width="16.453125" style="37" customWidth="1"/>
    <col min="13572" max="13823" width="10.90625" style="37"/>
    <col min="13824" max="13824" width="60.7265625" style="37" bestFit="1" customWidth="1"/>
    <col min="13825" max="13827" width="16.453125" style="37" customWidth="1"/>
    <col min="13828" max="14079" width="10.90625" style="37"/>
    <col min="14080" max="14080" width="60.7265625" style="37" bestFit="1" customWidth="1"/>
    <col min="14081" max="14083" width="16.453125" style="37" customWidth="1"/>
    <col min="14084" max="14335" width="10.90625" style="37"/>
    <col min="14336" max="14336" width="60.7265625" style="37" bestFit="1" customWidth="1"/>
    <col min="14337" max="14339" width="16.453125" style="37" customWidth="1"/>
    <col min="14340" max="14591" width="10.90625" style="37"/>
    <col min="14592" max="14592" width="60.7265625" style="37" bestFit="1" customWidth="1"/>
    <col min="14593" max="14595" width="16.453125" style="37" customWidth="1"/>
    <col min="14596" max="14847" width="10.90625" style="37"/>
    <col min="14848" max="14848" width="60.7265625" style="37" bestFit="1" customWidth="1"/>
    <col min="14849" max="14851" width="16.453125" style="37" customWidth="1"/>
    <col min="14852" max="15103" width="10.90625" style="37"/>
    <col min="15104" max="15104" width="60.7265625" style="37" bestFit="1" customWidth="1"/>
    <col min="15105" max="15107" width="16.453125" style="37" customWidth="1"/>
    <col min="15108" max="15359" width="10.90625" style="37"/>
    <col min="15360" max="15360" width="60.7265625" style="37" bestFit="1" customWidth="1"/>
    <col min="15361" max="15363" width="16.453125" style="37" customWidth="1"/>
    <col min="15364" max="15615" width="10.90625" style="37"/>
    <col min="15616" max="15616" width="60.7265625" style="37" bestFit="1" customWidth="1"/>
    <col min="15617" max="15619" width="16.453125" style="37" customWidth="1"/>
    <col min="15620" max="15871" width="10.90625" style="37"/>
    <col min="15872" max="15872" width="60.7265625" style="37" bestFit="1" customWidth="1"/>
    <col min="15873" max="15875" width="16.453125" style="37" customWidth="1"/>
    <col min="15876" max="16127" width="10.90625" style="37"/>
    <col min="16128" max="16128" width="60.7265625" style="37" bestFit="1" customWidth="1"/>
    <col min="16129" max="16131" width="16.453125" style="37" customWidth="1"/>
    <col min="16132" max="16384" width="10.90625" style="37"/>
  </cols>
  <sheetData>
    <row r="1" spans="1:4" x14ac:dyDescent="0.3">
      <c r="A1" s="2" t="s">
        <v>0</v>
      </c>
      <c r="B1" s="2"/>
      <c r="C1" s="38"/>
    </row>
    <row r="2" spans="1:4" x14ac:dyDescent="0.3">
      <c r="A2" s="2" t="s">
        <v>1</v>
      </c>
      <c r="B2" s="2"/>
      <c r="C2" s="38"/>
    </row>
    <row r="3" spans="1:4" x14ac:dyDescent="0.3">
      <c r="A3" s="4" t="s">
        <v>66</v>
      </c>
      <c r="B3" s="4"/>
      <c r="C3" s="39"/>
    </row>
    <row r="4" spans="1:4" x14ac:dyDescent="0.3">
      <c r="A4" s="4" t="s">
        <v>67</v>
      </c>
      <c r="B4" s="4"/>
      <c r="C4" s="39"/>
    </row>
    <row r="5" spans="1:4" ht="14.5" x14ac:dyDescent="0.35">
      <c r="A5" s="5" t="s">
        <v>3</v>
      </c>
      <c r="B5" s="5"/>
      <c r="C5" s="40"/>
    </row>
    <row r="6" spans="1:4" ht="6.75" customHeight="1" x14ac:dyDescent="0.3">
      <c r="A6" s="41"/>
      <c r="B6" s="39"/>
      <c r="C6" s="39"/>
    </row>
    <row r="7" spans="1:4" x14ac:dyDescent="0.3">
      <c r="A7" s="42" t="s">
        <v>4</v>
      </c>
      <c r="B7" s="7">
        <v>44530</v>
      </c>
      <c r="C7" s="43"/>
    </row>
    <row r="8" spans="1:4" s="41" customFormat="1" ht="9" customHeight="1" x14ac:dyDescent="0.3">
      <c r="A8" s="44"/>
      <c r="B8" s="45"/>
      <c r="C8" s="39"/>
    </row>
    <row r="9" spans="1:4" x14ac:dyDescent="0.3">
      <c r="A9" s="12" t="s">
        <v>68</v>
      </c>
      <c r="B9" s="45"/>
      <c r="C9" s="39"/>
      <c r="D9" s="46"/>
    </row>
    <row r="10" spans="1:4" x14ac:dyDescent="0.3">
      <c r="A10" s="47" t="s">
        <v>69</v>
      </c>
      <c r="B10" s="48">
        <v>171299.07320000001</v>
      </c>
      <c r="C10" s="49"/>
      <c r="D10" s="46"/>
    </row>
    <row r="11" spans="1:4" x14ac:dyDescent="0.3">
      <c r="A11" s="47" t="s">
        <v>70</v>
      </c>
      <c r="B11" s="48">
        <v>20038.933240000002</v>
      </c>
      <c r="C11" s="49"/>
      <c r="D11" s="46"/>
    </row>
    <row r="12" spans="1:4" x14ac:dyDescent="0.3">
      <c r="A12" s="47" t="s">
        <v>71</v>
      </c>
      <c r="B12" s="48">
        <v>17016.08167</v>
      </c>
      <c r="C12" s="49"/>
      <c r="D12" s="46"/>
    </row>
    <row r="13" spans="1:4" x14ac:dyDescent="0.3">
      <c r="A13" s="47" t="s">
        <v>72</v>
      </c>
      <c r="B13" s="48">
        <v>456.62637999999998</v>
      </c>
      <c r="C13" s="49"/>
      <c r="D13" s="46"/>
    </row>
    <row r="14" spans="1:4" x14ac:dyDescent="0.3">
      <c r="A14" s="47" t="s">
        <v>73</v>
      </c>
      <c r="B14" s="48">
        <v>288.11497000000003</v>
      </c>
      <c r="C14" s="49"/>
      <c r="D14" s="46"/>
    </row>
    <row r="15" spans="1:4" x14ac:dyDescent="0.3">
      <c r="A15" s="47" t="s">
        <v>74</v>
      </c>
      <c r="B15" s="48">
        <v>575.71122000000003</v>
      </c>
      <c r="C15" s="49"/>
      <c r="D15" s="46"/>
    </row>
    <row r="16" spans="1:4" x14ac:dyDescent="0.3">
      <c r="A16" s="47" t="s">
        <v>75</v>
      </c>
      <c r="B16" s="48">
        <v>1658.43685</v>
      </c>
      <c r="C16" s="49"/>
      <c r="D16" s="46"/>
    </row>
    <row r="17" spans="1:4" x14ac:dyDescent="0.3">
      <c r="A17" s="47" t="s">
        <v>76</v>
      </c>
      <c r="B17" s="48">
        <v>26749.766349999998</v>
      </c>
      <c r="C17" s="49"/>
      <c r="D17" s="46"/>
    </row>
    <row r="18" spans="1:4" x14ac:dyDescent="0.3">
      <c r="A18" s="47" t="s">
        <v>77</v>
      </c>
      <c r="B18" s="48">
        <v>92.476489999999998</v>
      </c>
      <c r="C18" s="49"/>
      <c r="D18" s="46"/>
    </row>
    <row r="19" spans="1:4" x14ac:dyDescent="0.3">
      <c r="A19" s="47" t="s">
        <v>78</v>
      </c>
      <c r="B19" s="48">
        <v>6472.92796</v>
      </c>
      <c r="C19" s="49"/>
      <c r="D19" s="46"/>
    </row>
    <row r="20" spans="1:4" x14ac:dyDescent="0.3">
      <c r="A20" s="47" t="s">
        <v>79</v>
      </c>
      <c r="B20" s="48">
        <v>15827.883589999998</v>
      </c>
      <c r="C20" s="49"/>
      <c r="D20" s="46"/>
    </row>
    <row r="21" spans="1:4" x14ac:dyDescent="0.3">
      <c r="A21" s="50" t="s">
        <v>80</v>
      </c>
      <c r="B21" s="51">
        <f>SUM(B10:B20)</f>
        <v>260476.03191999998</v>
      </c>
      <c r="C21" s="49"/>
      <c r="D21" s="46"/>
    </row>
    <row r="22" spans="1:4" ht="8.25" customHeight="1" x14ac:dyDescent="0.3">
      <c r="A22" s="44"/>
      <c r="B22" s="48"/>
      <c r="C22" s="49"/>
      <c r="D22" s="46"/>
    </row>
    <row r="23" spans="1:4" x14ac:dyDescent="0.3">
      <c r="A23" s="12" t="s">
        <v>81</v>
      </c>
      <c r="B23" s="48"/>
      <c r="C23" s="49"/>
      <c r="D23" s="46"/>
    </row>
    <row r="24" spans="1:4" x14ac:dyDescent="0.3">
      <c r="A24" s="47" t="s">
        <v>82</v>
      </c>
      <c r="B24" s="48">
        <v>41430.045550000003</v>
      </c>
      <c r="C24" s="49"/>
      <c r="D24" s="46"/>
    </row>
    <row r="25" spans="1:4" x14ac:dyDescent="0.3">
      <c r="A25" s="47" t="s">
        <v>13</v>
      </c>
      <c r="B25" s="48">
        <v>9985.412980000001</v>
      </c>
      <c r="C25" s="49"/>
      <c r="D25" s="46"/>
    </row>
    <row r="26" spans="1:4" x14ac:dyDescent="0.3">
      <c r="A26" s="47" t="s">
        <v>83</v>
      </c>
      <c r="B26" s="48">
        <v>7901.0608053892674</v>
      </c>
      <c r="C26" s="49"/>
      <c r="D26" s="46"/>
    </row>
    <row r="27" spans="1:4" x14ac:dyDescent="0.3">
      <c r="A27" s="47" t="s">
        <v>84</v>
      </c>
      <c r="B27" s="48">
        <v>352.81286</v>
      </c>
      <c r="C27" s="49"/>
      <c r="D27" s="46"/>
    </row>
    <row r="28" spans="1:4" x14ac:dyDescent="0.3">
      <c r="A28" s="47" t="s">
        <v>85</v>
      </c>
      <c r="B28" s="48">
        <v>9178.160609999999</v>
      </c>
      <c r="C28" s="49"/>
      <c r="D28" s="46"/>
    </row>
    <row r="29" spans="1:4" x14ac:dyDescent="0.3">
      <c r="A29" s="47" t="s">
        <v>86</v>
      </c>
      <c r="B29" s="48">
        <v>3492.7525799999999</v>
      </c>
      <c r="C29" s="49"/>
      <c r="D29" s="46"/>
    </row>
    <row r="30" spans="1:4" x14ac:dyDescent="0.3">
      <c r="A30" s="47" t="s">
        <v>87</v>
      </c>
      <c r="B30" s="48">
        <v>7553.4740299999994</v>
      </c>
      <c r="C30" s="49"/>
      <c r="D30" s="46"/>
    </row>
    <row r="31" spans="1:4" x14ac:dyDescent="0.3">
      <c r="A31" s="47" t="s">
        <v>79</v>
      </c>
      <c r="B31" s="48">
        <v>31402.837240000001</v>
      </c>
      <c r="C31" s="49"/>
      <c r="D31" s="46"/>
    </row>
    <row r="32" spans="1:4" x14ac:dyDescent="0.3">
      <c r="A32" s="47" t="s">
        <v>88</v>
      </c>
      <c r="B32" s="52"/>
      <c r="C32" s="49"/>
      <c r="D32" s="46"/>
    </row>
    <row r="33" spans="1:4" x14ac:dyDescent="0.3">
      <c r="A33" s="50" t="s">
        <v>89</v>
      </c>
      <c r="B33" s="53">
        <f>SUM(B24:B32)</f>
        <v>111296.55665538926</v>
      </c>
      <c r="C33" s="49"/>
      <c r="D33" s="46"/>
    </row>
    <row r="34" spans="1:4" ht="6" customHeight="1" x14ac:dyDescent="0.3">
      <c r="A34" s="44"/>
      <c r="B34" s="54"/>
      <c r="C34" s="49"/>
      <c r="D34" s="46"/>
    </row>
    <row r="35" spans="1:4" ht="6.75" customHeight="1" x14ac:dyDescent="0.3">
      <c r="A35" s="44"/>
      <c r="B35" s="48"/>
      <c r="C35" s="49"/>
      <c r="D35" s="46"/>
    </row>
    <row r="36" spans="1:4" x14ac:dyDescent="0.3">
      <c r="A36" s="55" t="s">
        <v>90</v>
      </c>
      <c r="B36" s="56">
        <f>B21-B33</f>
        <v>149179.47526461072</v>
      </c>
      <c r="C36" s="49"/>
      <c r="D36" s="46"/>
    </row>
    <row r="37" spans="1:4" ht="6.75" customHeight="1" x14ac:dyDescent="0.3">
      <c r="A37" s="44"/>
      <c r="B37" s="48"/>
      <c r="C37" s="49"/>
      <c r="D37" s="46"/>
    </row>
    <row r="38" spans="1:4" x14ac:dyDescent="0.3">
      <c r="A38" s="57" t="s">
        <v>91</v>
      </c>
      <c r="B38" s="48"/>
      <c r="C38" s="49"/>
      <c r="D38" s="46"/>
    </row>
    <row r="39" spans="1:4" x14ac:dyDescent="0.3">
      <c r="A39" s="47" t="s">
        <v>92</v>
      </c>
      <c r="B39" s="48">
        <v>37680.416099999995</v>
      </c>
      <c r="C39" s="49"/>
      <c r="D39" s="46"/>
    </row>
    <row r="40" spans="1:4" x14ac:dyDescent="0.3">
      <c r="A40" s="47" t="s">
        <v>93</v>
      </c>
      <c r="B40" s="48">
        <v>31772.945139999996</v>
      </c>
      <c r="C40" s="49"/>
      <c r="D40" s="46"/>
    </row>
    <row r="41" spans="1:4" x14ac:dyDescent="0.3">
      <c r="A41" s="47" t="s">
        <v>94</v>
      </c>
      <c r="B41" s="48">
        <v>5211.5639700000002</v>
      </c>
      <c r="C41" s="49"/>
      <c r="D41" s="46"/>
    </row>
    <row r="42" spans="1:4" x14ac:dyDescent="0.3">
      <c r="A42" s="50" t="s">
        <v>95</v>
      </c>
      <c r="B42" s="51">
        <f>SUM(B39:B41)</f>
        <v>74664.925210000001</v>
      </c>
      <c r="C42" s="49"/>
      <c r="D42" s="46"/>
    </row>
    <row r="43" spans="1:4" ht="6" customHeight="1" x14ac:dyDescent="0.3">
      <c r="A43" s="44"/>
      <c r="B43" s="54"/>
      <c r="C43" s="49"/>
      <c r="D43" s="46"/>
    </row>
    <row r="44" spans="1:4" ht="6" customHeight="1" x14ac:dyDescent="0.3">
      <c r="A44" s="44"/>
      <c r="B44" s="48"/>
      <c r="C44" s="49"/>
      <c r="D44" s="46"/>
    </row>
    <row r="45" spans="1:4" x14ac:dyDescent="0.3">
      <c r="A45" s="55" t="s">
        <v>96</v>
      </c>
      <c r="B45" s="56">
        <f>B36-B42</f>
        <v>74514.550054610721</v>
      </c>
      <c r="C45" s="49"/>
      <c r="D45" s="46"/>
    </row>
    <row r="46" spans="1:4" ht="9" customHeight="1" x14ac:dyDescent="0.3">
      <c r="A46" s="10"/>
      <c r="B46" s="48"/>
      <c r="C46" s="49"/>
      <c r="D46" s="46"/>
    </row>
    <row r="47" spans="1:4" x14ac:dyDescent="0.3">
      <c r="A47" s="12" t="s">
        <v>97</v>
      </c>
      <c r="B47" s="48"/>
      <c r="C47" s="49"/>
      <c r="D47" s="46"/>
    </row>
    <row r="48" spans="1:4" x14ac:dyDescent="0.3">
      <c r="A48" s="47" t="s">
        <v>14</v>
      </c>
      <c r="B48" s="48">
        <v>70799.954160000008</v>
      </c>
      <c r="C48" s="49"/>
      <c r="D48" s="46"/>
    </row>
    <row r="49" spans="1:4" x14ac:dyDescent="0.3">
      <c r="A49" s="47" t="s">
        <v>98</v>
      </c>
      <c r="B49" s="58"/>
      <c r="C49" s="49"/>
      <c r="D49" s="46"/>
    </row>
    <row r="50" spans="1:4" x14ac:dyDescent="0.3">
      <c r="A50" s="50" t="s">
        <v>99</v>
      </c>
      <c r="B50" s="53">
        <f>SUM(B48:B49)</f>
        <v>70799.954160000008</v>
      </c>
      <c r="C50" s="49"/>
      <c r="D50" s="46"/>
    </row>
    <row r="51" spans="1:4" ht="5.25" customHeight="1" x14ac:dyDescent="0.3">
      <c r="A51" s="44"/>
      <c r="B51" s="54"/>
      <c r="C51" s="49"/>
      <c r="D51" s="46"/>
    </row>
    <row r="52" spans="1:4" ht="5.25" customHeight="1" x14ac:dyDescent="0.3">
      <c r="A52" s="44"/>
      <c r="B52" s="48"/>
      <c r="C52" s="49"/>
      <c r="D52" s="46"/>
    </row>
    <row r="53" spans="1:4" ht="12" customHeight="1" x14ac:dyDescent="0.3">
      <c r="A53" s="55" t="s">
        <v>100</v>
      </c>
      <c r="B53" s="56">
        <f>+B45-B50</f>
        <v>3714.595894610713</v>
      </c>
      <c r="C53" s="49"/>
      <c r="D53" s="46"/>
    </row>
    <row r="54" spans="1:4" ht="6.75" customHeight="1" x14ac:dyDescent="0.3">
      <c r="A54" s="44"/>
      <c r="B54" s="48"/>
      <c r="C54" s="49"/>
      <c r="D54" s="46"/>
    </row>
    <row r="55" spans="1:4" ht="12" customHeight="1" x14ac:dyDescent="0.3">
      <c r="A55" s="47" t="s">
        <v>101</v>
      </c>
      <c r="B55" s="48">
        <v>16.845050000000001</v>
      </c>
      <c r="C55" s="49"/>
      <c r="D55" s="46"/>
    </row>
    <row r="56" spans="1:4" x14ac:dyDescent="0.3">
      <c r="A56" s="47" t="s">
        <v>102</v>
      </c>
      <c r="B56" s="59">
        <v>44737.24932041888</v>
      </c>
      <c r="C56" s="49"/>
      <c r="D56" s="46"/>
    </row>
    <row r="57" spans="1:4" ht="10" customHeight="1" x14ac:dyDescent="0.3">
      <c r="A57" s="44"/>
      <c r="B57" s="48"/>
      <c r="C57" s="49"/>
      <c r="D57" s="46"/>
    </row>
    <row r="58" spans="1:4" x14ac:dyDescent="0.3">
      <c r="A58" s="55" t="s">
        <v>103</v>
      </c>
      <c r="B58" s="56">
        <f>SUM(B53:B57)</f>
        <v>48468.690265029596</v>
      </c>
      <c r="C58" s="49"/>
      <c r="D58" s="46"/>
    </row>
    <row r="59" spans="1:4" ht="9.75" customHeight="1" x14ac:dyDescent="0.3">
      <c r="A59" s="44" t="s">
        <v>20</v>
      </c>
      <c r="B59" s="48"/>
      <c r="C59" s="49"/>
      <c r="D59" s="46"/>
    </row>
    <row r="60" spans="1:4" x14ac:dyDescent="0.3">
      <c r="A60" s="44" t="s">
        <v>104</v>
      </c>
      <c r="B60" s="48">
        <v>11599.823990000003</v>
      </c>
      <c r="C60" s="49"/>
      <c r="D60" s="46"/>
    </row>
    <row r="61" spans="1:4" x14ac:dyDescent="0.3">
      <c r="A61" s="44" t="s">
        <v>105</v>
      </c>
      <c r="B61" s="48">
        <v>2492.95001</v>
      </c>
      <c r="C61" s="49"/>
      <c r="D61" s="46"/>
    </row>
    <row r="62" spans="1:4" ht="10" customHeight="1" x14ac:dyDescent="0.3">
      <c r="A62" s="44"/>
      <c r="B62" s="48"/>
      <c r="C62" s="49"/>
      <c r="D62" s="46"/>
    </row>
    <row r="63" spans="1:4" x14ac:dyDescent="0.3">
      <c r="A63" s="55" t="s">
        <v>106</v>
      </c>
      <c r="B63" s="56">
        <f>+B58-B60-B61</f>
        <v>34375.916265029591</v>
      </c>
      <c r="C63" s="49"/>
      <c r="D63" s="46"/>
    </row>
    <row r="64" spans="1:4" ht="8.25" customHeight="1" x14ac:dyDescent="0.3">
      <c r="A64" s="44"/>
      <c r="B64" s="48"/>
      <c r="C64" s="49"/>
      <c r="D64" s="46"/>
    </row>
    <row r="65" spans="1:4" x14ac:dyDescent="0.3">
      <c r="A65" s="44" t="s">
        <v>107</v>
      </c>
      <c r="B65" s="59">
        <v>538.2575831294331</v>
      </c>
      <c r="C65" s="49"/>
      <c r="D65" s="46"/>
    </row>
    <row r="66" spans="1:4" ht="10" customHeight="1" x14ac:dyDescent="0.3">
      <c r="A66" s="44"/>
      <c r="B66" s="48"/>
      <c r="C66" s="49"/>
      <c r="D66" s="46"/>
    </row>
    <row r="67" spans="1:4" ht="14.5" thickBot="1" x14ac:dyDescent="0.35">
      <c r="A67" s="60" t="s">
        <v>108</v>
      </c>
      <c r="B67" s="61">
        <f>+B63-B65</f>
        <v>33837.65868190016</v>
      </c>
      <c r="C67" s="49"/>
      <c r="D67" s="46"/>
    </row>
    <row r="68" spans="1:4" ht="14.5" thickTop="1" x14ac:dyDescent="0.3">
      <c r="A68" s="62"/>
      <c r="D68" s="46"/>
    </row>
    <row r="69" spans="1:4" x14ac:dyDescent="0.3">
      <c r="C69" s="63"/>
      <c r="D69" s="46"/>
    </row>
    <row r="70" spans="1:4" x14ac:dyDescent="0.3">
      <c r="D70" s="46"/>
    </row>
    <row r="71" spans="1:4" x14ac:dyDescent="0.3">
      <c r="D71" s="46"/>
    </row>
    <row r="72" spans="1:4" x14ac:dyDescent="0.3">
      <c r="D72" s="46"/>
    </row>
    <row r="73" spans="1:4" x14ac:dyDescent="0.3">
      <c r="D73" s="46"/>
    </row>
    <row r="74" spans="1:4" x14ac:dyDescent="0.3">
      <c r="D74" s="46"/>
    </row>
    <row r="75" spans="1:4" x14ac:dyDescent="0.3">
      <c r="D75" s="46"/>
    </row>
    <row r="76" spans="1:4" x14ac:dyDescent="0.3">
      <c r="D76" s="46"/>
    </row>
  </sheetData>
  <mergeCells count="5">
    <mergeCell ref="A1:B1"/>
    <mergeCell ref="A2:B2"/>
    <mergeCell ref="A3:B3"/>
    <mergeCell ref="A4:B4"/>
    <mergeCell ref="A5:B5"/>
  </mergeCells>
  <printOptions horizontalCentered="1" verticalCentered="1"/>
  <pageMargins left="0.78740157480314965" right="0.78740157480314965" top="0.98425196850393704" bottom="0.98425196850393704" header="0" footer="0"/>
  <pageSetup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general</vt:lpstr>
      <vt:lpstr>Estado de resultados</vt:lpstr>
      <vt:lpstr>'Balance general'!Área_de_impresión</vt:lpstr>
      <vt:lpstr>'Balance general'!Títulos_a_imprimir</vt:lpstr>
    </vt:vector>
  </TitlesOfParts>
  <Company>Banco Davivienda Salvadoreño,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Ashali BANOS</dc:creator>
  <cp:lastModifiedBy>Ashali BANOS</cp:lastModifiedBy>
  <dcterms:created xsi:type="dcterms:W3CDTF">2022-03-01T14:26:01Z</dcterms:created>
  <dcterms:modified xsi:type="dcterms:W3CDTF">2022-03-01T14:34:37Z</dcterms:modified>
</cp:coreProperties>
</file>