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1\BV\Informes Auditados BV\"/>
    </mc:Choice>
  </mc:AlternateContent>
  <xr:revisionPtr revIDLastSave="0" documentId="13_ncr:1_{330DCB1D-1D6A-48A8-97C8-FC620160E4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K33" i="1" l="1"/>
  <c r="I33" i="1"/>
  <c r="K48" i="1" l="1"/>
  <c r="K23" i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34" i="1"/>
  <c r="I34" i="1"/>
  <c r="K67" i="1"/>
</calcChain>
</file>

<file path=xl/sharedStrings.xml><?xml version="1.0" encoding="utf-8"?>
<sst xmlns="http://schemas.openxmlformats.org/spreadsheetml/2006/main" count="93" uniqueCount="78">
  <si>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</si>
  <si>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</si>
  <si>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</si>
  <si>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</si>
  <si>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</si>
  <si>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</si>
  <si>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</si>
  <si>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</si>
  <si>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</si>
  <si>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</si>
  <si>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</si>
  <si>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</si>
  <si>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</si>
  <si>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</si>
  <si>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</si>
  <si>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</si>
  <si>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</si>
  <si>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</si>
  <si>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</si>
  <si>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</si>
  <si>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</si>
  <si>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</si>
  <si>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</si>
  <si>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</si>
  <si>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</si>
  <si>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</si>
  <si>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</si>
  <si>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</si>
  <si>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</si>
  <si>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</si>
  <si>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</si>
  <si>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</si>
  <si>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</si>
  <si>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</si>
  <si>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</si>
  <si>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</si>
  <si>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</si>
  <si>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</si>
  <si>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</si>
  <si>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</si>
  <si>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</si>
  <si>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</si>
  <si>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</si>
  <si>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</si>
  <si>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</si>
  <si>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</si>
  <si>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</si>
  <si>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</si>
  <si>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</si>
  <si>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</si>
  <si>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</si>
  <si>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</si>
  <si>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</si>
  <si>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</si>
  <si>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</si>
  <si>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s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</si>
  <si>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</si>
  <si>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</si>
  <si>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</si>
  <si>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</si>
  <si>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</si>
  <si>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</si>
  <si>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</si>
  <si>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</si>
  <si>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</si>
  <si>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</si>
  <si>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</si>
  <si>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</si>
  <si>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</si>
  <si>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</si>
  <si>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</si>
  <si>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Este estado financiero ha sido preparado para propósitos locales y las cifras arriba mostradas están conforme con los registros auxiliares de  la Companía.</t>
  </si>
  <si>
    <t>(Cifras en dolares de los Estados Unidos de América)</t>
  </si>
  <si>
    <t>(Cifras en Dólares de los Estados Unidos de América)</t>
  </si>
  <si>
    <t>Préstamo a corto plazo</t>
  </si>
  <si>
    <t>Al 31 de diciembre de 2021 y 2020</t>
  </si>
  <si>
    <t>Por el periodo terminado del 1 de enero al 31 de diciembre de 2021 y 2020</t>
  </si>
  <si>
    <t>Información Preliminar datos no Auditados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</si>
</sst>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9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9" fillId="0" borderId="0" xfId="0" applyFont="1"/>
    <xf numFmtId="0" fontId="35" fillId="0" borderId="0" xfId="41" applyFont="1" applyFill="1"/>
    <xf numFmtId="0" fontId="29" fillId="0" borderId="0" xfId="41" applyFont="1" applyFill="1" applyAlignment="1">
      <alignment horizontal="right"/>
    </xf>
    <xf numFmtId="9" fontId="29" fillId="0" borderId="0" xfId="198" applyFont="1" applyFill="1"/>
    <xf numFmtId="0" fontId="29" fillId="0" borderId="0" xfId="41" applyFont="1" applyFill="1"/>
    <xf numFmtId="0" fontId="12" fillId="0" borderId="0" xfId="41" applyFont="1" applyFill="1"/>
    <xf numFmtId="0" fontId="12" fillId="0" borderId="0" xfId="0" applyFont="1"/>
    <xf numFmtId="0" fontId="29" fillId="0" borderId="0" xfId="41" applyFont="1" applyFill="1" applyAlignment="1">
      <alignment horizontal="left"/>
    </xf>
    <xf numFmtId="37" fontId="29" fillId="0" borderId="0" xfId="41" applyNumberFormat="1" applyFont="1" applyFill="1" applyAlignment="1">
      <alignment horizontal="right"/>
    </xf>
    <xf numFmtId="4" fontId="29" fillId="0" borderId="0" xfId="41" applyNumberFormat="1" applyFont="1" applyFill="1"/>
    <xf numFmtId="0" fontId="29" fillId="0" borderId="0" xfId="41" applyFont="1" applyFill="1" applyAlignment="1">
      <alignment horizontal="left" vertical="center"/>
    </xf>
    <xf numFmtId="0" fontId="29" fillId="0" borderId="13" xfId="41" applyFont="1" applyFill="1" applyBorder="1" applyAlignment="1">
      <alignment vertical="center"/>
    </xf>
    <xf numFmtId="0" fontId="29" fillId="0" borderId="13" xfId="41" applyFont="1" applyFill="1" applyBorder="1" applyAlignment="1">
      <alignment horizontal="right" vertical="center"/>
    </xf>
    <xf numFmtId="3" fontId="29" fillId="0" borderId="13" xfId="41" applyNumberFormat="1" applyFont="1" applyFill="1" applyBorder="1" applyAlignment="1">
      <alignment vertical="center"/>
    </xf>
    <xf numFmtId="0" fontId="29" fillId="0" borderId="0" xfId="41" applyFont="1" applyFill="1" applyBorder="1"/>
    <xf numFmtId="0" fontId="29" fillId="0" borderId="0" xfId="41" applyFont="1" applyFill="1" applyBorder="1" applyAlignment="1">
      <alignment horizontal="right"/>
    </xf>
    <xf numFmtId="3" fontId="29" fillId="0" borderId="0" xfId="41" applyNumberFormat="1" applyFont="1" applyFill="1" applyBorder="1"/>
    <xf numFmtId="0" fontId="60" fillId="0" borderId="0" xfId="41" applyFont="1" applyFill="1" applyAlignment="1">
      <alignment horizontal="center"/>
    </xf>
    <xf numFmtId="0" fontId="60" fillId="0" borderId="0" xfId="41" applyFont="1" applyFill="1"/>
    <xf numFmtId="0" fontId="61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" fontId="29" fillId="0" borderId="0" xfId="0" applyNumberFormat="1" applyFont="1" applyFill="1"/>
    <xf numFmtId="37" fontId="29" fillId="0" borderId="0" xfId="41" applyNumberFormat="1" applyFont="1" applyFill="1"/>
    <xf numFmtId="0" fontId="29" fillId="0" borderId="0" xfId="41" applyFont="1" applyFill="1" applyAlignment="1">
      <alignment horizontal="left" inden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37" fontId="12" fillId="0" borderId="0" xfId="41" applyNumberFormat="1" applyFont="1" applyFill="1"/>
    <xf numFmtId="212" fontId="12" fillId="0" borderId="0" xfId="39" applyNumberFormat="1" applyFont="1"/>
    <xf numFmtId="3" fontId="12" fillId="0" borderId="0" xfId="41" applyNumberFormat="1" applyFont="1" applyFill="1"/>
    <xf numFmtId="37" fontId="12" fillId="0" borderId="0" xfId="0" applyNumberFormat="1" applyFont="1"/>
    <xf numFmtId="0" fontId="29" fillId="0" borderId="0" xfId="0" applyFont="1" applyFill="1" applyAlignment="1">
      <alignment horizontal="left" indent="1"/>
    </xf>
    <xf numFmtId="37" fontId="29" fillId="0" borderId="10" xfId="41" applyNumberFormat="1" applyFont="1" applyFill="1" applyBorder="1" applyAlignment="1">
      <alignment horizontal="right"/>
    </xf>
    <xf numFmtId="4" fontId="12" fillId="0" borderId="0" xfId="41" applyNumberFormat="1" applyFont="1" applyFill="1"/>
    <xf numFmtId="0" fontId="35" fillId="0" borderId="0" xfId="41" applyFont="1" applyFill="1" applyAlignment="1">
      <alignment horizontal="left"/>
    </xf>
    <xf numFmtId="37" fontId="35" fillId="0" borderId="0" xfId="0" applyNumberFormat="1" applyFont="1" applyFill="1"/>
    <xf numFmtId="0" fontId="35" fillId="0" borderId="0" xfId="41" applyFont="1" applyFill="1" applyAlignment="1">
      <alignment horizontal="center"/>
    </xf>
    <xf numFmtId="37" fontId="35" fillId="0" borderId="0" xfId="41" applyNumberFormat="1" applyFont="1" applyFill="1"/>
    <xf numFmtId="0" fontId="29" fillId="0" borderId="0" xfId="41" applyFont="1" applyFill="1" applyAlignment="1">
      <alignment vertical="center"/>
    </xf>
    <xf numFmtId="0" fontId="29" fillId="0" borderId="0" xfId="41" applyFont="1" applyFill="1" applyAlignment="1">
      <alignment horizontal="left" wrapText="1"/>
    </xf>
    <xf numFmtId="37" fontId="29" fillId="0" borderId="0" xfId="41" applyNumberFormat="1" applyFont="1" applyFill="1" applyAlignment="1"/>
    <xf numFmtId="39" fontId="30" fillId="0" borderId="0" xfId="41" applyNumberFormat="1" applyFont="1" applyFill="1" applyAlignment="1">
      <alignment vertical="center"/>
    </xf>
    <xf numFmtId="37" fontId="29" fillId="0" borderId="0" xfId="41" applyNumberFormat="1" applyFont="1" applyFill="1" applyBorder="1" applyAlignment="1">
      <alignment horizontal="right"/>
    </xf>
    <xf numFmtId="37" fontId="29" fillId="0" borderId="11" xfId="41" applyNumberFormat="1" applyFont="1" applyFill="1" applyBorder="1" applyAlignment="1">
      <alignment horizontal="right"/>
    </xf>
    <xf numFmtId="37" fontId="29" fillId="0" borderId="0" xfId="0" applyNumberFormat="1" applyFont="1" applyFill="1"/>
    <xf numFmtId="37" fontId="29" fillId="0" borderId="0" xfId="41" applyNumberFormat="1" applyFont="1" applyFill="1" applyBorder="1"/>
    <xf numFmtId="37" fontId="29" fillId="0" borderId="9" xfId="41" applyNumberFormat="1" applyFont="1" applyFill="1" applyBorder="1" applyAlignment="1">
      <alignment horizontal="right"/>
    </xf>
    <xf numFmtId="0" fontId="61" fillId="0" borderId="0" xfId="41" applyFont="1" applyFill="1" applyAlignment="1"/>
    <xf numFmtId="0" fontId="61" fillId="0" borderId="0" xfId="41" applyFont="1" applyFill="1" applyAlignment="1">
      <alignment horizontal="left"/>
    </xf>
    <xf numFmtId="39" fontId="61" fillId="0" borderId="0" xfId="41" applyNumberFormat="1" applyFont="1" applyFill="1" applyAlignment="1">
      <alignment horizontal="right"/>
    </xf>
    <xf numFmtId="37" fontId="61" fillId="0" borderId="0" xfId="41" applyNumberFormat="1" applyFont="1" applyFill="1" applyAlignment="1">
      <alignment horizontal="right"/>
    </xf>
    <xf numFmtId="37" fontId="62" fillId="0" borderId="0" xfId="41" applyNumberFormat="1" applyFont="1" applyFill="1"/>
    <xf numFmtId="0" fontId="29" fillId="0" borderId="0" xfId="41" applyFont="1" applyFill="1" applyAlignment="1"/>
    <xf numFmtId="0" fontId="29" fillId="0" borderId="0" xfId="41" applyFont="1" applyFill="1" applyAlignment="1">
      <alignment horizontal="center"/>
    </xf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Border="1"/>
    <xf numFmtId="0" fontId="12" fillId="0" borderId="0" xfId="41" applyFont="1" applyBorder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37" fontId="12" fillId="0" borderId="0" xfId="41" applyNumberFormat="1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12" fillId="0" borderId="0" xfId="41" applyNumberFormat="1" applyFont="1" applyBorder="1" applyAlignment="1">
      <alignment horizontal="righ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0" fontId="12" fillId="0" borderId="0" xfId="41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Fill="1" applyAlignment="1"/>
    <xf numFmtId="0" fontId="62" fillId="0" borderId="0" xfId="41" applyFont="1" applyFill="1" applyAlignment="1">
      <alignment horizontal="left"/>
    </xf>
    <xf numFmtId="0" fontId="62" fillId="0" borderId="0" xfId="41" applyFont="1" applyFill="1" applyAlignment="1">
      <alignment horizontal="center"/>
    </xf>
    <xf numFmtId="0" fontId="62" fillId="0" borderId="0" xfId="41" applyFont="1" applyAlignment="1">
      <alignment horizontal="left"/>
    </xf>
    <xf numFmtId="37" fontId="62" fillId="0" borderId="0" xfId="41" applyNumberFormat="1" applyFont="1"/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Fill="1" applyAlignment="1">
      <alignment horizontal="right"/>
    </xf>
    <xf numFmtId="37" fontId="62" fillId="0" borderId="0" xfId="41" applyNumberFormat="1" applyFont="1" applyFill="1" applyAlignment="1">
      <alignment horizontal="right"/>
    </xf>
    <xf numFmtId="0" fontId="29" fillId="0" borderId="0" xfId="41" applyFont="1" applyFill="1" applyAlignment="1">
      <alignment horizontal="center"/>
    </xf>
    <xf numFmtId="37" fontId="30" fillId="0" borderId="0" xfId="41" applyNumberFormat="1" applyFont="1" applyBorder="1" applyAlignment="1">
      <alignment horizontal="left"/>
    </xf>
    <xf numFmtId="0" fontId="12" fillId="0" borderId="0" xfId="0" applyFont="1" applyBorder="1"/>
    <xf numFmtId="37" fontId="12" fillId="0" borderId="0" xfId="41" applyNumberFormat="1" applyFont="1" applyBorder="1"/>
    <xf numFmtId="37" fontId="30" fillId="0" borderId="0" xfId="41" applyNumberFormat="1" applyFont="1" applyBorder="1"/>
    <xf numFmtId="0" fontId="3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41" applyFont="1" applyBorder="1" applyAlignment="1">
      <alignment horizontal="center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165" fontId="12" fillId="0" borderId="0" xfId="41" applyNumberFormat="1" applyFont="1" applyBorder="1"/>
    <xf numFmtId="0" fontId="29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9" fontId="29" fillId="0" borderId="0" xfId="41" applyNumberFormat="1" applyFont="1" applyFill="1" applyBorder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Fill="1" applyBorder="1" applyAlignment="1">
      <alignment horizontal="right"/>
    </xf>
    <xf numFmtId="213" fontId="29" fillId="0" borderId="0" xfId="41" applyNumberFormat="1" applyFont="1" applyFill="1"/>
    <xf numFmtId="212" fontId="12" fillId="0" borderId="0" xfId="0" applyNumberFormat="1" applyFont="1"/>
    <xf numFmtId="4" fontId="35" fillId="0" borderId="0" xfId="41" applyNumberFormat="1" applyFont="1" applyFill="1"/>
    <xf numFmtId="4" fontId="84" fillId="0" borderId="0" xfId="41" applyNumberFormat="1" applyFont="1" applyFill="1"/>
    <xf numFmtId="0" fontId="29" fillId="0" borderId="0" xfId="41" applyFont="1" applyFill="1" applyAlignment="1">
      <alignment horizontal="center"/>
    </xf>
    <xf numFmtId="39" fontId="63" fillId="0" borderId="18" xfId="41" applyNumberFormat="1" applyFont="1" applyFill="1" applyBorder="1" applyAlignment="1">
      <alignment horizontal="justify" vertical="justify" wrapText="1"/>
    </xf>
    <xf numFmtId="39" fontId="63" fillId="0" borderId="15" xfId="41" applyNumberFormat="1" applyFont="1" applyFill="1" applyBorder="1" applyAlignment="1">
      <alignment horizontal="justify" vertical="justify" wrapText="1"/>
    </xf>
    <xf numFmtId="39" fontId="63" fillId="0" borderId="19" xfId="41" applyNumberFormat="1" applyFont="1" applyFill="1" applyBorder="1" applyAlignment="1">
      <alignment horizontal="justify" vertical="justify" wrapText="1"/>
    </xf>
    <xf numFmtId="39" fontId="63" fillId="0" borderId="20" xfId="41" applyNumberFormat="1" applyFont="1" applyFill="1" applyBorder="1" applyAlignment="1">
      <alignment horizontal="justify" vertical="justify" wrapText="1"/>
    </xf>
    <xf numFmtId="39" fontId="63" fillId="0" borderId="0" xfId="41" applyNumberFormat="1" applyFont="1" applyFill="1" applyBorder="1" applyAlignment="1">
      <alignment horizontal="justify" vertical="justify" wrapText="1"/>
    </xf>
    <xf numFmtId="39" fontId="63" fillId="0" borderId="21" xfId="41" applyNumberFormat="1" applyFont="1" applyFill="1" applyBorder="1" applyAlignment="1">
      <alignment horizontal="justify" vertical="justify" wrapText="1"/>
    </xf>
    <xf numFmtId="39" fontId="63" fillId="0" borderId="22" xfId="41" applyNumberFormat="1" applyFont="1" applyFill="1" applyBorder="1" applyAlignment="1">
      <alignment horizontal="justify" vertical="justify" wrapText="1"/>
    </xf>
    <xf numFmtId="39" fontId="63" fillId="0" borderId="10" xfId="41" applyNumberFormat="1" applyFont="1" applyFill="1" applyBorder="1" applyAlignment="1">
      <alignment horizontal="justify" vertical="justify" wrapText="1"/>
    </xf>
    <xf numFmtId="39" fontId="63" fillId="0" borderId="23" xfId="41" applyNumberFormat="1" applyFont="1" applyFill="1" applyBorder="1" applyAlignment="1">
      <alignment horizontal="justify" vertical="justify" wrapText="1"/>
    </xf>
    <xf numFmtId="0" fontId="12" fillId="0" borderId="0" xfId="41" applyFont="1" applyAlignment="1">
      <alignment horizontal="center"/>
    </xf>
    <xf numFmtId="39" fontId="63" fillId="0" borderId="18" xfId="41" applyNumberFormat="1" applyFont="1" applyFill="1" applyBorder="1" applyAlignment="1">
      <alignment horizontal="justify" vertical="center" wrapText="1"/>
    </xf>
    <xf numFmtId="39" fontId="63" fillId="0" borderId="15" xfId="41" applyNumberFormat="1" applyFont="1" applyFill="1" applyBorder="1" applyAlignment="1">
      <alignment horizontal="justify" vertical="center" wrapText="1"/>
    </xf>
    <xf numFmtId="39" fontId="63" fillId="0" borderId="19" xfId="41" applyNumberFormat="1" applyFont="1" applyFill="1" applyBorder="1" applyAlignment="1">
      <alignment horizontal="justify" vertical="center" wrapText="1"/>
    </xf>
    <xf numFmtId="39" fontId="63" fillId="0" borderId="20" xfId="41" applyNumberFormat="1" applyFont="1" applyFill="1" applyBorder="1" applyAlignment="1">
      <alignment horizontal="justify" vertical="center" wrapText="1"/>
    </xf>
    <xf numFmtId="39" fontId="63" fillId="0" borderId="0" xfId="41" applyNumberFormat="1" applyFont="1" applyFill="1" applyBorder="1" applyAlignment="1">
      <alignment horizontal="justify" vertical="center" wrapText="1"/>
    </xf>
    <xf numFmtId="39" fontId="63" fillId="0" borderId="21" xfId="41" applyNumberFormat="1" applyFont="1" applyFill="1" applyBorder="1" applyAlignment="1">
      <alignment horizontal="justify" vertical="center" wrapText="1"/>
    </xf>
    <xf numFmtId="39" fontId="63" fillId="0" borderId="22" xfId="41" applyNumberFormat="1" applyFont="1" applyFill="1" applyBorder="1" applyAlignment="1">
      <alignment horizontal="justify" vertical="center" wrapText="1"/>
    </xf>
    <xf numFmtId="39" fontId="63" fillId="0" borderId="10" xfId="41" applyNumberFormat="1" applyFont="1" applyFill="1" applyBorder="1" applyAlignment="1">
      <alignment horizontal="justify" vertical="center" wrapText="1"/>
    </xf>
    <xf numFmtId="39" fontId="63" fillId="0" borderId="23" xfId="41" applyNumberFormat="1" applyFont="1" applyFill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abSelected="1" zoomScale="145" zoomScaleNormal="145" workbookViewId="0">
      <selection activeCell="I8" sqref="I8"/>
    </sheetView>
  </sheetViews>
  <sheetFormatPr baseColWidth="10" defaultColWidth="9.109375" defaultRowHeight="13.2"/>
  <cols>
    <col min="1" max="1" width="1.33203125" style="7" customWidth="1"/>
    <col min="2" max="2" width="9.109375" style="7"/>
    <col min="3" max="4" width="8.33203125" style="7" customWidth="1"/>
    <col min="5" max="7" width="9.5546875" style="7" customWidth="1"/>
    <col min="8" max="8" width="8.33203125" style="7" customWidth="1"/>
    <col min="9" max="9" width="12.21875" style="7" customWidth="1"/>
    <col min="10" max="10" width="5.6640625" style="7" customWidth="1"/>
    <col min="11" max="11" width="12.88671875" style="7" customWidth="1"/>
    <col min="12" max="12" width="9.109375" style="7"/>
    <col min="13" max="13" width="14.33203125" style="7" customWidth="1"/>
    <col min="14" max="15" width="10.6640625" style="7" bestFit="1" customWidth="1"/>
    <col min="16" max="16384" width="9.10937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>
      <c r="A2" s="1"/>
      <c r="B2" s="2"/>
      <c r="C2" s="1"/>
      <c r="D2" s="1"/>
      <c r="E2" s="1"/>
      <c r="F2" s="1"/>
      <c r="G2" s="1"/>
      <c r="H2" s="3"/>
      <c r="I2" s="4"/>
      <c r="J2" s="5"/>
      <c r="K2" s="4"/>
      <c r="L2" s="6"/>
    </row>
    <row r="3" spans="1:13">
      <c r="A3" s="2" t="s">
        <v>37</v>
      </c>
      <c r="B3" s="1"/>
      <c r="C3" s="1"/>
      <c r="D3" s="1"/>
      <c r="E3" s="1"/>
      <c r="F3" s="1"/>
      <c r="G3" s="1"/>
      <c r="H3" s="3"/>
      <c r="I3" s="4"/>
      <c r="J3" s="5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75</v>
      </c>
      <c r="B8" s="1"/>
      <c r="C8" s="1"/>
      <c r="D8" s="1"/>
      <c r="E8" s="1"/>
      <c r="F8" s="1"/>
      <c r="G8" s="1"/>
      <c r="H8" s="3"/>
      <c r="I8" s="121" t="s">
        <v>77</v>
      </c>
      <c r="J8" s="5"/>
      <c r="K8" s="10"/>
      <c r="L8" s="6"/>
    </row>
    <row r="9" spans="1:13">
      <c r="A9" s="11" t="s">
        <v>72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2021</v>
      </c>
      <c r="J12" s="18"/>
      <c r="K12" s="18">
        <v>2020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25704989</v>
      </c>
      <c r="J15" s="23"/>
      <c r="K15" s="9">
        <v>24106056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25347682</v>
      </c>
      <c r="J16" s="23"/>
      <c r="K16" s="9">
        <v>18652395</v>
      </c>
      <c r="M16" s="28"/>
    </row>
    <row r="17" spans="1:15">
      <c r="A17" s="24"/>
      <c r="B17" s="25" t="s">
        <v>65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62</v>
      </c>
      <c r="C18" s="25"/>
      <c r="D18" s="25"/>
      <c r="E18" s="25"/>
      <c r="F18" s="1"/>
      <c r="G18" s="1"/>
      <c r="H18" s="26"/>
      <c r="I18" s="9">
        <v>1703054</v>
      </c>
      <c r="J18" s="23"/>
      <c r="K18" s="9">
        <v>523404</v>
      </c>
      <c r="L18" s="29"/>
      <c r="M18" s="28"/>
      <c r="N18" s="30"/>
      <c r="O18" s="30"/>
    </row>
    <row r="19" spans="1:15">
      <c r="A19" s="24"/>
      <c r="B19" s="31" t="s">
        <v>64</v>
      </c>
      <c r="C19" s="25"/>
      <c r="D19" s="25"/>
      <c r="E19" s="25"/>
      <c r="F19" s="1"/>
      <c r="G19" s="1"/>
      <c r="H19" s="26"/>
      <c r="I19" s="9">
        <v>24465204</v>
      </c>
      <c r="J19" s="23"/>
      <c r="K19" s="9">
        <v>24896356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1842429</v>
      </c>
      <c r="J20" s="23"/>
      <c r="K20" s="9">
        <v>1847281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7207414</v>
      </c>
      <c r="J21" s="23"/>
      <c r="K21" s="9">
        <v>7301043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3603297</v>
      </c>
      <c r="J22" s="23"/>
      <c r="K22" s="32">
        <v>2777642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89874069</v>
      </c>
      <c r="J23" s="35"/>
      <c r="K23" s="32">
        <f>SUM(K15:K22)</f>
        <v>80104177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365936205</v>
      </c>
      <c r="J26" s="40"/>
      <c r="K26" s="9">
        <v>381758187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4377279</v>
      </c>
      <c r="J27" s="37"/>
      <c r="K27" s="9">
        <v>2977279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17882064</v>
      </c>
      <c r="J29" s="23"/>
      <c r="K29" s="9">
        <v>17666509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13080386</v>
      </c>
      <c r="J30" s="23"/>
      <c r="K30" s="9">
        <v>13233915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239294289</v>
      </c>
      <c r="J31" s="23"/>
      <c r="K31" s="42">
        <v>234263614</v>
      </c>
      <c r="M31" s="28"/>
    </row>
    <row r="32" spans="1:15">
      <c r="A32" s="1"/>
      <c r="B32" s="1" t="s">
        <v>58</v>
      </c>
      <c r="C32" s="1"/>
      <c r="D32" s="1"/>
      <c r="E32" s="1"/>
      <c r="F32" s="1"/>
      <c r="G32" s="1"/>
      <c r="H32" s="21"/>
      <c r="I32" s="32">
        <v>454243</v>
      </c>
      <c r="J32" s="23"/>
      <c r="K32" s="32">
        <v>1038321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684079524</v>
      </c>
      <c r="J33" s="23"/>
      <c r="K33" s="32">
        <f>SUM(K26:K32)</f>
        <v>693992883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773953593</v>
      </c>
      <c r="J34" s="23"/>
      <c r="K34" s="43">
        <f>+K23+K33</f>
        <v>774097060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4104449</v>
      </c>
      <c r="J38" s="44"/>
      <c r="K38" s="9">
        <v>4861148</v>
      </c>
      <c r="M38" s="28"/>
      <c r="N38" s="120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16168700</v>
      </c>
      <c r="J39" s="23"/>
      <c r="K39" s="9">
        <v>13292084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1659259</v>
      </c>
      <c r="J40" s="23"/>
      <c r="K40" s="9">
        <v>1184659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27604930</v>
      </c>
      <c r="J41" s="23"/>
      <c r="K41" s="9">
        <v>32003656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8569825</v>
      </c>
      <c r="J42" s="23"/>
      <c r="K42" s="9">
        <v>5846244</v>
      </c>
      <c r="M42" s="28"/>
    </row>
    <row r="43" spans="1:21">
      <c r="A43" s="24"/>
      <c r="B43" s="5" t="s">
        <v>56</v>
      </c>
      <c r="C43" s="1"/>
      <c r="D43" s="1"/>
      <c r="E43" s="1"/>
      <c r="F43" s="1"/>
      <c r="G43" s="1"/>
      <c r="H43" s="21"/>
      <c r="I43" s="42">
        <v>0</v>
      </c>
      <c r="J43" s="45"/>
      <c r="K43" s="42">
        <v>3000000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490557</v>
      </c>
      <c r="J44" s="23"/>
      <c r="K44" s="9">
        <v>689142</v>
      </c>
      <c r="M44" s="28"/>
    </row>
    <row r="45" spans="1:21">
      <c r="A45" s="24"/>
      <c r="B45" s="5" t="s">
        <v>74</v>
      </c>
      <c r="C45" s="1"/>
      <c r="D45" s="1"/>
      <c r="E45" s="1"/>
      <c r="F45" s="1"/>
      <c r="G45" s="1"/>
      <c r="H45" s="113"/>
      <c r="I45" s="9">
        <v>10000000</v>
      </c>
      <c r="J45" s="23"/>
      <c r="K45" s="9">
        <v>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5033364</v>
      </c>
      <c r="J46" s="45"/>
      <c r="K46" s="42">
        <v>6590789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46">
        <f>SUM(I38:I46)</f>
        <v>73631084</v>
      </c>
      <c r="J48" s="23"/>
      <c r="K48" s="46">
        <f>SUM(K38:K46)</f>
        <v>67467722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63</v>
      </c>
      <c r="C51" s="1"/>
      <c r="D51" s="1"/>
      <c r="E51" s="1"/>
      <c r="F51" s="1"/>
      <c r="G51" s="1"/>
      <c r="H51" s="21"/>
      <c r="I51" s="9">
        <v>6717832</v>
      </c>
      <c r="J51" s="23"/>
      <c r="K51" s="9">
        <v>7484254</v>
      </c>
      <c r="M51" s="28"/>
    </row>
    <row r="52" spans="1:13">
      <c r="A52" s="1"/>
      <c r="B52" s="5" t="s">
        <v>57</v>
      </c>
      <c r="C52" s="39"/>
      <c r="D52" s="39"/>
      <c r="E52" s="39"/>
      <c r="F52" s="39"/>
      <c r="G52" s="39"/>
      <c r="H52" s="21"/>
      <c r="I52" s="9">
        <v>205792845</v>
      </c>
      <c r="J52" s="40"/>
      <c r="K52" s="9">
        <v>214174573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2587014</v>
      </c>
      <c r="J53" s="23"/>
      <c r="K53" s="9">
        <v>3400502</v>
      </c>
      <c r="L53" s="9"/>
      <c r="M53" s="28"/>
    </row>
    <row r="54" spans="1:13" hidden="1">
      <c r="A54" s="1"/>
      <c r="B54" s="5" t="s">
        <v>56</v>
      </c>
      <c r="C54" s="1"/>
      <c r="D54" s="1"/>
      <c r="E54" s="1"/>
      <c r="F54" s="1"/>
      <c r="G54" s="1"/>
      <c r="H54" s="114"/>
      <c r="I54" s="9">
        <v>0</v>
      </c>
      <c r="J54" s="23"/>
      <c r="K54" s="9">
        <v>0</v>
      </c>
      <c r="M54" s="28"/>
    </row>
    <row r="55" spans="1:13">
      <c r="A55" s="1"/>
      <c r="B55" s="5" t="s">
        <v>47</v>
      </c>
      <c r="C55" s="1"/>
      <c r="D55" s="1"/>
      <c r="E55" s="1"/>
      <c r="F55" s="1"/>
      <c r="G55" s="1"/>
      <c r="H55" s="21"/>
      <c r="I55" s="9">
        <v>0</v>
      </c>
      <c r="J55" s="23"/>
      <c r="K55" s="9">
        <v>408197</v>
      </c>
      <c r="M55" s="28"/>
    </row>
    <row r="56" spans="1:13">
      <c r="A56" s="1"/>
      <c r="B56" s="5" t="s">
        <v>14</v>
      </c>
      <c r="C56" s="1"/>
      <c r="D56" s="1"/>
      <c r="E56" s="1"/>
      <c r="F56" s="1"/>
      <c r="G56" s="1"/>
      <c r="H56" s="21"/>
      <c r="I56" s="9">
        <v>0</v>
      </c>
      <c r="J56" s="23"/>
      <c r="K56" s="9">
        <v>2079464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46">
        <f>SUM(I51:I56)</f>
        <v>215097691</v>
      </c>
      <c r="J57" s="23"/>
      <c r="K57" s="46">
        <f>SUM(K51:K56)</f>
        <v>227546990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32">
        <f>+I48+I57</f>
        <v>288728775</v>
      </c>
      <c r="J58" s="23"/>
      <c r="K58" s="32">
        <f>+K48+K57</f>
        <v>295014712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1"/>
      <c r="B61" s="5" t="s">
        <v>40</v>
      </c>
      <c r="C61" s="1"/>
      <c r="D61" s="1"/>
      <c r="E61" s="1"/>
      <c r="F61" s="1"/>
      <c r="G61" s="1"/>
      <c r="H61" s="21"/>
      <c r="I61" s="9"/>
      <c r="J61" s="23"/>
      <c r="K61" s="9"/>
      <c r="M61" s="28"/>
    </row>
    <row r="62" spans="1:13">
      <c r="A62" s="24"/>
      <c r="B62" s="5" t="s">
        <v>33</v>
      </c>
      <c r="C62" s="1"/>
      <c r="D62" s="1"/>
      <c r="E62" s="1"/>
      <c r="F62" s="1"/>
      <c r="G62" s="1"/>
      <c r="H62" s="21"/>
      <c r="I62" s="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42">
        <v>44521572</v>
      </c>
      <c r="J64" s="23"/>
      <c r="K64" s="42">
        <v>37189635</v>
      </c>
      <c r="M64" s="28"/>
    </row>
    <row r="65" spans="1:16">
      <c r="A65" s="1"/>
      <c r="B65" s="5" t="s">
        <v>48</v>
      </c>
      <c r="C65" s="8"/>
      <c r="D65" s="1"/>
      <c r="E65" s="1"/>
      <c r="F65" s="1"/>
      <c r="G65" s="1"/>
      <c r="H65" s="21"/>
      <c r="I65" s="118">
        <v>-3770670</v>
      </c>
      <c r="J65" s="119"/>
      <c r="K65" s="118">
        <v>-2581203</v>
      </c>
      <c r="M65" s="28"/>
    </row>
    <row r="66" spans="1:16">
      <c r="A66" s="34" t="s">
        <v>45</v>
      </c>
      <c r="B66" s="34"/>
      <c r="C66" s="34"/>
      <c r="D66" s="34"/>
      <c r="E66" s="34"/>
      <c r="F66" s="34"/>
      <c r="G66" s="34"/>
      <c r="H66" s="21"/>
      <c r="I66" s="46">
        <f>SUM(I62:I65)</f>
        <v>485224818</v>
      </c>
      <c r="J66" s="23"/>
      <c r="K66" s="46">
        <f>SUM(K62:K65)</f>
        <v>479082348</v>
      </c>
      <c r="M66" s="28"/>
    </row>
    <row r="67" spans="1:16">
      <c r="A67" s="34" t="s">
        <v>46</v>
      </c>
      <c r="B67" s="34"/>
      <c r="C67" s="34"/>
      <c r="D67" s="34"/>
      <c r="E67" s="34"/>
      <c r="F67" s="34"/>
      <c r="G67" s="34"/>
      <c r="H67" s="21"/>
      <c r="I67" s="43">
        <f>+I58+I66</f>
        <v>773953593</v>
      </c>
      <c r="J67" s="23"/>
      <c r="K67" s="43">
        <f>+K58+K66</f>
        <v>774097060</v>
      </c>
      <c r="L67" s="27"/>
    </row>
    <row r="68" spans="1:16" ht="13.8" thickTop="1">
      <c r="A68" s="34"/>
      <c r="B68" s="8" t="s">
        <v>66</v>
      </c>
      <c r="C68" s="34"/>
      <c r="D68" s="34"/>
      <c r="E68" s="34"/>
      <c r="F68" s="34"/>
      <c r="G68" s="34"/>
      <c r="H68" s="21"/>
      <c r="I68" s="42"/>
      <c r="J68" s="23"/>
      <c r="K68" s="42"/>
      <c r="L68" s="27"/>
    </row>
    <row r="69" spans="1:16" ht="10.5" customHeight="1">
      <c r="A69" s="34"/>
      <c r="B69" s="8"/>
      <c r="C69" s="34"/>
      <c r="D69" s="34"/>
      <c r="E69" s="34"/>
      <c r="F69" s="34"/>
      <c r="G69" s="34"/>
      <c r="H69" s="53"/>
      <c r="I69" s="42"/>
      <c r="J69" s="23"/>
      <c r="K69" s="42"/>
      <c r="L69" s="27"/>
    </row>
    <row r="70" spans="1:16" ht="10.5" customHeight="1">
      <c r="A70" s="34"/>
      <c r="B70" s="8"/>
      <c r="C70" s="34"/>
      <c r="D70" s="34"/>
      <c r="E70" s="34"/>
      <c r="F70" s="34"/>
      <c r="G70" s="34"/>
      <c r="H70" s="102"/>
      <c r="I70" s="115"/>
      <c r="J70" s="23"/>
      <c r="K70" s="115"/>
      <c r="L70" s="27"/>
    </row>
    <row r="71" spans="1:16" ht="12.75" customHeight="1">
      <c r="A71" s="34"/>
      <c r="B71" s="8"/>
      <c r="C71" s="34"/>
      <c r="D71" s="34"/>
      <c r="E71" s="34"/>
      <c r="F71" s="34"/>
      <c r="G71" s="34"/>
      <c r="H71" s="102"/>
      <c r="I71" s="42"/>
      <c r="J71" s="23"/>
      <c r="K71" s="42"/>
      <c r="L71" s="27"/>
    </row>
    <row r="72" spans="1:16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6">
      <c r="A73" s="48"/>
      <c r="B73" s="48"/>
      <c r="C73" s="48"/>
      <c r="D73" s="48"/>
      <c r="E73" s="48"/>
      <c r="F73" s="48"/>
      <c r="G73" s="48"/>
      <c r="H73" s="20"/>
      <c r="I73" s="124" t="s">
        <v>71</v>
      </c>
      <c r="J73" s="125"/>
      <c r="K73" s="126"/>
      <c r="L73" s="51"/>
      <c r="P73" s="7" t="s">
        <v>55</v>
      </c>
    </row>
    <row r="74" spans="1:16">
      <c r="A74" s="52"/>
      <c r="B74" s="123" t="s">
        <v>67</v>
      </c>
      <c r="C74" s="123"/>
      <c r="D74" s="123"/>
      <c r="E74" s="52"/>
      <c r="F74" s="123" t="s">
        <v>69</v>
      </c>
      <c r="G74" s="123"/>
      <c r="H74" s="123"/>
      <c r="I74" s="127"/>
      <c r="J74" s="128"/>
      <c r="K74" s="129"/>
      <c r="L74" s="27"/>
    </row>
    <row r="75" spans="1:16">
      <c r="A75" s="52"/>
      <c r="B75" s="123" t="s">
        <v>68</v>
      </c>
      <c r="C75" s="123"/>
      <c r="D75" s="123"/>
      <c r="E75" s="52"/>
      <c r="F75" s="123" t="s">
        <v>70</v>
      </c>
      <c r="G75" s="123"/>
      <c r="H75" s="123"/>
      <c r="I75" s="130"/>
      <c r="J75" s="131"/>
      <c r="K75" s="132"/>
      <c r="L75" s="27"/>
    </row>
    <row r="76" spans="1:16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6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opLeftCell="A4" zoomScale="115" zoomScaleNormal="115" workbookViewId="0">
      <selection activeCell="J9" sqref="J9"/>
    </sheetView>
  </sheetViews>
  <sheetFormatPr baseColWidth="10" defaultColWidth="9.109375" defaultRowHeight="13.2"/>
  <cols>
    <col min="1" max="1" width="2.33203125" style="7" customWidth="1"/>
    <col min="2" max="8" width="9.109375" style="7"/>
    <col min="9" max="9" width="5.33203125" style="7" bestFit="1" customWidth="1"/>
    <col min="10" max="10" width="5.33203125" style="7" customWidth="1"/>
    <col min="11" max="11" width="11.88671875" style="7" bestFit="1" customWidth="1"/>
    <col min="12" max="12" width="5.6640625" style="7" customWidth="1"/>
    <col min="13" max="13" width="11.88671875" style="7" bestFit="1" customWidth="1"/>
    <col min="14" max="14" width="13.6640625" style="7" customWidth="1"/>
    <col min="15" max="15" width="14.44140625" style="7" bestFit="1" customWidth="1"/>
    <col min="16" max="16384" width="9.10937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</row>
    <row r="3" spans="1:19">
      <c r="A3" s="56" t="s">
        <v>0</v>
      </c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76</v>
      </c>
      <c r="K7" s="80"/>
    </row>
    <row r="8" spans="1:19" ht="7.5" customHeight="1">
      <c r="A8" s="56"/>
    </row>
    <row r="9" spans="1:19">
      <c r="A9" s="56" t="s">
        <v>73</v>
      </c>
      <c r="J9" s="122" t="s">
        <v>77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2021</v>
      </c>
      <c r="L12" s="64"/>
      <c r="M12" s="63">
        <v>2020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135911241</v>
      </c>
      <c r="L15" s="30"/>
      <c r="M15" s="69">
        <v>120340621</v>
      </c>
      <c r="O15" s="91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116">
        <v>-48738271</v>
      </c>
      <c r="L16" s="99"/>
      <c r="M16" s="116">
        <v>-46044428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87172970</v>
      </c>
      <c r="L17" s="72"/>
      <c r="M17" s="75">
        <f>SUM(M15:M16)</f>
        <v>74296193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59</v>
      </c>
      <c r="C19" s="72"/>
      <c r="D19" s="72"/>
      <c r="E19" s="76"/>
      <c r="F19" s="72"/>
      <c r="G19" s="72"/>
      <c r="H19" s="72"/>
      <c r="I19" s="68"/>
      <c r="K19" s="69">
        <v>2524071</v>
      </c>
      <c r="L19" s="72"/>
      <c r="M19" s="69">
        <v>1572308</v>
      </c>
      <c r="O19" s="71"/>
      <c r="R19" s="71"/>
      <c r="S19" s="71"/>
    </row>
    <row r="20" spans="1:19">
      <c r="A20" s="67" t="s">
        <v>5</v>
      </c>
      <c r="I20" s="68"/>
      <c r="J20" s="68"/>
      <c r="K20" s="82">
        <v>-18766935</v>
      </c>
      <c r="L20" s="112"/>
      <c r="M20" s="82">
        <v>-20922728</v>
      </c>
      <c r="O20" s="71"/>
      <c r="P20" s="30"/>
      <c r="Q20" s="73"/>
      <c r="R20" s="71"/>
      <c r="S20" s="71"/>
    </row>
    <row r="21" spans="1:19">
      <c r="A21" s="67" t="s">
        <v>6</v>
      </c>
      <c r="I21" s="68"/>
      <c r="J21" s="68"/>
      <c r="K21" s="82">
        <v>-1867605</v>
      </c>
      <c r="L21" s="112"/>
      <c r="M21" s="82">
        <v>-1490896</v>
      </c>
      <c r="N21" s="94"/>
      <c r="O21" s="71"/>
      <c r="P21" s="30"/>
      <c r="Q21" s="73"/>
      <c r="R21" s="71"/>
      <c r="S21" s="71"/>
    </row>
    <row r="22" spans="1:19">
      <c r="A22" s="67" t="s">
        <v>60</v>
      </c>
      <c r="I22" s="68"/>
      <c r="J22" s="68"/>
      <c r="K22" s="116">
        <v>-16833026</v>
      </c>
      <c r="L22" s="112"/>
      <c r="M22" s="116">
        <v>-11546100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52229475</v>
      </c>
      <c r="L23" s="72"/>
      <c r="M23" s="69">
        <f>SUM(M17:M22)</f>
        <v>41908777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61</v>
      </c>
      <c r="C25" s="72"/>
      <c r="D25" s="72"/>
      <c r="E25" s="76"/>
      <c r="F25" s="72"/>
      <c r="G25" s="72"/>
      <c r="H25" s="72"/>
      <c r="I25" s="68"/>
      <c r="J25" s="68"/>
      <c r="K25" s="69">
        <v>18273544</v>
      </c>
      <c r="L25" s="72"/>
      <c r="M25" s="69">
        <v>15989377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68"/>
      <c r="J26" s="68"/>
      <c r="K26" s="116">
        <v>-14931693</v>
      </c>
      <c r="L26" s="99"/>
      <c r="M26" s="116">
        <v>-14454047</v>
      </c>
      <c r="O26" s="92"/>
      <c r="P26" s="72"/>
      <c r="Q26" s="73"/>
      <c r="R26" s="71"/>
      <c r="S26" s="71"/>
    </row>
    <row r="27" spans="1:19" ht="15" customHeight="1">
      <c r="A27" s="74" t="s">
        <v>32</v>
      </c>
      <c r="B27" s="74"/>
      <c r="C27" s="74"/>
      <c r="D27" s="74"/>
      <c r="E27" s="74"/>
      <c r="F27" s="74"/>
      <c r="G27" s="74"/>
      <c r="H27" s="74"/>
      <c r="K27" s="69">
        <f>SUM(K23:K26)</f>
        <v>55571326</v>
      </c>
      <c r="L27" s="72"/>
      <c r="M27" s="69">
        <f>SUM(M23:M26)</f>
        <v>43444107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68"/>
      <c r="J29" s="68"/>
      <c r="K29" s="82">
        <v>-19275095</v>
      </c>
      <c r="L29" s="112"/>
      <c r="M29" s="82">
        <v>-14578450</v>
      </c>
      <c r="O29" s="95"/>
      <c r="P29" s="95"/>
      <c r="Q29" s="73"/>
      <c r="R29" s="71"/>
      <c r="S29" s="71"/>
    </row>
    <row r="30" spans="1:19">
      <c r="A30" s="72" t="s">
        <v>31</v>
      </c>
      <c r="D30" s="72"/>
      <c r="E30" s="76"/>
      <c r="F30" s="72"/>
      <c r="G30" s="72"/>
      <c r="H30" s="72"/>
      <c r="I30" s="68"/>
      <c r="J30" s="68"/>
      <c r="K30" s="117">
        <v>0</v>
      </c>
      <c r="L30" s="99"/>
      <c r="M30" s="116">
        <v>-1712470</v>
      </c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36296231</v>
      </c>
      <c r="L31" s="72"/>
      <c r="M31" s="79">
        <f>+M27+M29+M30</f>
        <v>27153187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3" t="s">
        <v>67</v>
      </c>
      <c r="C58" s="123"/>
      <c r="D58" s="123"/>
      <c r="F58" s="123" t="s">
        <v>69</v>
      </c>
      <c r="G58" s="123"/>
      <c r="H58" s="123"/>
      <c r="I58" s="84"/>
      <c r="J58" s="84"/>
      <c r="K58" s="134" t="s">
        <v>71</v>
      </c>
      <c r="L58" s="135"/>
      <c r="M58" s="136"/>
      <c r="N58" s="72"/>
    </row>
    <row r="59" spans="1:14">
      <c r="A59" s="88"/>
      <c r="B59" s="123" t="s">
        <v>68</v>
      </c>
      <c r="C59" s="123"/>
      <c r="D59" s="123"/>
      <c r="E59" s="88"/>
      <c r="F59" s="123" t="s">
        <v>70</v>
      </c>
      <c r="G59" s="123"/>
      <c r="H59" s="123"/>
      <c r="I59" s="66"/>
      <c r="J59" s="66"/>
      <c r="K59" s="137"/>
      <c r="L59" s="138"/>
      <c r="M59" s="139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68"/>
      <c r="J60" s="68"/>
      <c r="K60" s="140"/>
      <c r="L60" s="141"/>
      <c r="M60" s="142"/>
      <c r="N60" s="72"/>
    </row>
    <row r="61" spans="1:14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72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6"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Aida Margarita Guerrero</cp:lastModifiedBy>
  <cp:lastPrinted>2022-02-28T11:52:27Z</cp:lastPrinted>
  <dcterms:created xsi:type="dcterms:W3CDTF">2007-02-26T21:24:58Z</dcterms:created>
  <dcterms:modified xsi:type="dcterms:W3CDTF">2022-02-28T11:53:39Z</dcterms:modified>
</cp:coreProperties>
</file>