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57" documentId="8_{DADB313F-11E1-4779-9F2B-0DCE56DE4FEB}" xr6:coauthVersionLast="47" xr6:coauthVersionMax="47" xr10:uidLastSave="{ABC92681-F2EC-47BE-8E51-81A70445B9A2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C31" i="1" l="1"/>
  <c r="C86" i="1" l="1"/>
  <c r="C93" i="1" l="1"/>
  <c r="C58" i="1"/>
  <c r="C18" i="1"/>
  <c r="C94" i="1" l="1"/>
  <c r="C33" i="1"/>
  <c r="C100" i="1" l="1"/>
  <c r="C106" i="1" s="1"/>
  <c r="C47" i="1" l="1"/>
  <c r="C60" i="1" s="1"/>
  <c r="C73" i="1" s="1"/>
  <c r="C75" i="1" l="1"/>
</calcChain>
</file>

<file path=xl/sharedStrings.xml><?xml version="1.0" encoding="utf-8"?>
<sst xmlns="http://schemas.openxmlformats.org/spreadsheetml/2006/main" count="83" uniqueCount="78">
  <si>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</si>
  <si>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</si>
  <si>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</si>
  <si>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</si>
  <si>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</si>
  <si>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</si>
  <si>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</si>
  <si>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</si>
  <si>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</si>
  <si>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</si>
  <si>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</si>
  <si>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</si>
  <si>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</si>
  <si>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</si>
  <si>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</si>
  <si>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</si>
  <si>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</si>
  <si>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</si>
  <si>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</si>
  <si>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</si>
  <si>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</si>
  <si>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</si>
  <si>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</si>
  <si>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</si>
  <si>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</si>
  <si>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</si>
  <si>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</si>
  <si>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</si>
  <si>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</si>
  <si>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</si>
  <si>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</si>
  <si>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</si>
  <si>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</si>
  <si>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</si>
  <si>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</si>
  <si>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</si>
  <si>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</si>
  <si>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</si>
  <si>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</si>
  <si>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</si>
  <si>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</si>
  <si>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</si>
  <si>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</si>
  <si>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</si>
  <si>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</si>
  <si>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</si>
  <si>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</si>
  <si>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</si>
  <si>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</si>
  <si>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</si>
  <si>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</si>
  <si>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</si>
  <si>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</si>
  <si>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</si>
  <si>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</si>
  <si>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</si>
  <si>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</si>
  <si>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</si>
  <si>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</si>
  <si>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</si>
  <si>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</si>
  <si>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</si>
  <si>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</si>
  <si>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</si>
  <si>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</si>
  <si>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</si>
  <si>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</si>
  <si>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</si>
  <si>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</si>
  <si>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</si>
  <si>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</si>
  <si>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</si>
  <si>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</si>
  <si>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</si>
  <si>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</si>
  <si>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Estado de Resultados al 31 de Diciembre 2021</t>
  </si>
  <si>
    <t>Balance General al 31 de Diciembre 2021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</si>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</sst>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70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70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47625</xdr:colOff>
      <xdr:row>45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showGridLines="0" tabSelected="1" zoomScaleNormal="100" workbookViewId="0">
      <selection activeCell="E7" sqref="E7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76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77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19780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49532</v>
      </c>
      <c r="D10" s="8"/>
      <c r="E10" s="8"/>
    </row>
    <row r="11" spans="1:5" x14ac:dyDescent="0.2">
      <c r="A11" s="2" t="s">
        <v>4</v>
      </c>
      <c r="C11" s="20">
        <v>50588</v>
      </c>
      <c r="D11" s="8"/>
      <c r="E11" s="8"/>
    </row>
    <row r="12" spans="1:5" x14ac:dyDescent="0.2">
      <c r="A12" s="2" t="s">
        <v>5</v>
      </c>
      <c r="C12" s="20">
        <v>27460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6429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153789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189</v>
      </c>
      <c r="D20" s="8"/>
      <c r="E20" s="8"/>
    </row>
    <row r="21" spans="1:5" x14ac:dyDescent="0.2">
      <c r="A21" s="2" t="s">
        <v>11</v>
      </c>
      <c r="C21" s="20">
        <v>13851</v>
      </c>
      <c r="D21" s="8"/>
      <c r="E21" s="8"/>
    </row>
    <row r="22" spans="1:5" x14ac:dyDescent="0.2">
      <c r="A22" s="2" t="s">
        <v>70</v>
      </c>
      <c r="C22" s="20">
        <v>0</v>
      </c>
      <c r="D22" s="8"/>
      <c r="E22" s="8"/>
    </row>
    <row r="23" spans="1:5" x14ac:dyDescent="0.2">
      <c r="A23" s="2" t="s">
        <v>62</v>
      </c>
      <c r="C23" s="20">
        <v>920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161779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8554</v>
      </c>
      <c r="D27" s="8"/>
      <c r="E27" s="8"/>
    </row>
    <row r="28" spans="1:5" x14ac:dyDescent="0.2">
      <c r="A28" s="2" t="s">
        <v>59</v>
      </c>
      <c r="C28" s="20">
        <v>4210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297612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451401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59766</v>
      </c>
      <c r="D35" s="8"/>
      <c r="E35" s="8"/>
    </row>
    <row r="36" spans="1:5" x14ac:dyDescent="0.2">
      <c r="A36" s="2" t="s">
        <v>20</v>
      </c>
      <c r="C36" s="20">
        <v>29650</v>
      </c>
      <c r="D36" s="8"/>
      <c r="E36" s="8"/>
    </row>
    <row r="37" spans="1:5" x14ac:dyDescent="0.2">
      <c r="A37" s="2" t="s">
        <v>21</v>
      </c>
      <c r="C37" s="20">
        <v>3405</v>
      </c>
      <c r="D37" s="8"/>
      <c r="E37" s="8"/>
    </row>
    <row r="38" spans="1:5" x14ac:dyDescent="0.2">
      <c r="A38" s="2" t="s">
        <v>22</v>
      </c>
      <c r="C38" s="20">
        <v>1284</v>
      </c>
      <c r="D38" s="8"/>
      <c r="E38" s="8"/>
    </row>
    <row r="39" spans="1:5" x14ac:dyDescent="0.2">
      <c r="A39" s="2" t="s">
        <v>23</v>
      </c>
      <c r="C39" s="20">
        <v>3992</v>
      </c>
      <c r="D39" s="8"/>
      <c r="E39" s="8"/>
    </row>
    <row r="40" spans="1:5" x14ac:dyDescent="0.2">
      <c r="A40" s="2" t="s">
        <v>24</v>
      </c>
      <c r="C40" s="20">
        <v>1345</v>
      </c>
      <c r="D40" s="8"/>
      <c r="E40" s="8"/>
    </row>
    <row r="41" spans="1:5" x14ac:dyDescent="0.2">
      <c r="A41" s="2" t="s">
        <v>25</v>
      </c>
      <c r="C41" s="19">
        <v>14870</v>
      </c>
      <c r="D41" s="8"/>
      <c r="E41" s="8"/>
    </row>
    <row r="42" spans="1:5" x14ac:dyDescent="0.2">
      <c r="A42" s="2" t="s">
        <v>60</v>
      </c>
      <c r="C42" s="19">
        <v>725</v>
      </c>
      <c r="D42" s="8"/>
      <c r="E42" s="8"/>
    </row>
    <row r="43" spans="1:5" x14ac:dyDescent="0.2">
      <c r="A43" s="2" t="s">
        <v>26</v>
      </c>
      <c r="D43" s="8"/>
      <c r="E43" s="8"/>
    </row>
    <row r="44" spans="1:5" x14ac:dyDescent="0.2">
      <c r="A44" s="2" t="s">
        <v>73</v>
      </c>
      <c r="C44" s="19">
        <v>100</v>
      </c>
      <c r="D44" s="8"/>
      <c r="E44" s="8"/>
    </row>
    <row r="45" spans="1:5" ht="12.75" customHeight="1" x14ac:dyDescent="0.2">
      <c r="A45" s="2" t="s">
        <v>8</v>
      </c>
      <c r="C45" s="20">
        <v>0</v>
      </c>
      <c r="D45" s="8"/>
      <c r="E45" s="8"/>
    </row>
    <row r="46" spans="1:5" ht="7.5" customHeight="1" x14ac:dyDescent="0.2">
      <c r="A46" s="6"/>
      <c r="D46" s="8"/>
      <c r="E46" s="8"/>
    </row>
    <row r="47" spans="1:5" ht="12.75" customHeight="1" x14ac:dyDescent="0.2">
      <c r="A47" s="3" t="s">
        <v>27</v>
      </c>
      <c r="C47" s="15">
        <f>SUM(C35:C46)</f>
        <v>115137</v>
      </c>
      <c r="D47" s="8"/>
      <c r="E47" s="8"/>
    </row>
    <row r="48" spans="1:5" ht="7.5" customHeight="1" x14ac:dyDescent="0.2">
      <c r="A48" s="6"/>
      <c r="D48" s="8"/>
      <c r="E48" s="8"/>
    </row>
    <row r="49" spans="1:5" x14ac:dyDescent="0.2">
      <c r="A49" s="2" t="s">
        <v>28</v>
      </c>
      <c r="C49" s="20">
        <v>194016</v>
      </c>
      <c r="D49" s="8"/>
      <c r="E49" s="8"/>
    </row>
    <row r="50" spans="1:5" x14ac:dyDescent="0.2">
      <c r="A50" s="13" t="s">
        <v>60</v>
      </c>
      <c r="C50" s="20">
        <v>3870</v>
      </c>
      <c r="D50" s="8"/>
      <c r="E50" s="8"/>
    </row>
    <row r="51" spans="1:5" x14ac:dyDescent="0.2">
      <c r="A51" s="2" t="s">
        <v>71</v>
      </c>
      <c r="C51" s="20">
        <v>255</v>
      </c>
      <c r="D51" s="8"/>
      <c r="E51" s="8"/>
    </row>
    <row r="52" spans="1:5" x14ac:dyDescent="0.2">
      <c r="A52" s="2" t="s">
        <v>29</v>
      </c>
      <c r="C52" s="20">
        <v>2762</v>
      </c>
      <c r="D52" s="8"/>
      <c r="E52" s="8"/>
    </row>
    <row r="53" spans="1:5" x14ac:dyDescent="0.2">
      <c r="A53" s="13" t="s">
        <v>63</v>
      </c>
      <c r="C53" s="20">
        <v>0</v>
      </c>
      <c r="D53" s="8"/>
      <c r="E53" s="8"/>
    </row>
    <row r="54" spans="1:5" x14ac:dyDescent="0.2">
      <c r="A54" s="2" t="s">
        <v>74</v>
      </c>
      <c r="C54" s="20">
        <v>899</v>
      </c>
      <c r="D54" s="8"/>
      <c r="E54" s="8"/>
    </row>
    <row r="55" spans="1:5" x14ac:dyDescent="0.2">
      <c r="A55" s="2" t="s">
        <v>14</v>
      </c>
      <c r="C55" s="20">
        <v>12864</v>
      </c>
      <c r="D55" s="8"/>
      <c r="E55" s="8"/>
    </row>
    <row r="56" spans="1:5" ht="12.75" customHeight="1" x14ac:dyDescent="0.2">
      <c r="A56" s="13" t="s">
        <v>72</v>
      </c>
      <c r="C56" s="20">
        <v>20283</v>
      </c>
      <c r="D56" s="8"/>
      <c r="E56" s="8"/>
    </row>
    <row r="57" spans="1:5" ht="7.5" customHeight="1" x14ac:dyDescent="0.2">
      <c r="A57" s="6"/>
      <c r="D57" s="8"/>
      <c r="E57" s="8"/>
    </row>
    <row r="58" spans="1:5" ht="12.75" customHeight="1" x14ac:dyDescent="0.2">
      <c r="A58" s="3" t="s">
        <v>30</v>
      </c>
      <c r="C58" s="15">
        <f>SUM(C49:C57)</f>
        <v>234949</v>
      </c>
      <c r="D58" s="8"/>
      <c r="E58" s="8"/>
    </row>
    <row r="59" spans="1:5" ht="6" customHeight="1" x14ac:dyDescent="0.2">
      <c r="A59" s="6"/>
      <c r="D59" s="8"/>
      <c r="E59" s="8"/>
    </row>
    <row r="60" spans="1:5" ht="12.75" customHeight="1" x14ac:dyDescent="0.2">
      <c r="A60" s="3" t="s">
        <v>31</v>
      </c>
      <c r="C60" s="15">
        <f>+C47+C58</f>
        <v>350086</v>
      </c>
      <c r="D60" s="8"/>
      <c r="E60" s="8"/>
    </row>
    <row r="61" spans="1:5" ht="7.5" customHeight="1" x14ac:dyDescent="0.2">
      <c r="A61" s="6"/>
      <c r="D61" s="8"/>
      <c r="E61" s="8"/>
    </row>
    <row r="62" spans="1:5" ht="12.75" customHeight="1" x14ac:dyDescent="0.2">
      <c r="A62" s="2" t="s">
        <v>32</v>
      </c>
      <c r="C62" s="20">
        <v>478</v>
      </c>
      <c r="D62" s="8"/>
      <c r="E62" s="8"/>
    </row>
    <row r="63" spans="1:5" x14ac:dyDescent="0.2">
      <c r="A63" s="6"/>
      <c r="C63" s="20"/>
      <c r="D63" s="8"/>
      <c r="E63" s="8"/>
    </row>
    <row r="64" spans="1:5" x14ac:dyDescent="0.2">
      <c r="A64" s="2" t="s">
        <v>33</v>
      </c>
      <c r="C64" s="20">
        <v>28165</v>
      </c>
      <c r="D64" s="8"/>
      <c r="E64" s="8"/>
    </row>
    <row r="65" spans="1:5" x14ac:dyDescent="0.2">
      <c r="A65" s="2" t="s">
        <v>34</v>
      </c>
      <c r="C65" s="20">
        <v>6246</v>
      </c>
      <c r="D65" s="8"/>
      <c r="E65" s="8"/>
    </row>
    <row r="66" spans="1:5" x14ac:dyDescent="0.2">
      <c r="A66" s="2" t="s">
        <v>35</v>
      </c>
      <c r="C66" s="20">
        <v>29548</v>
      </c>
      <c r="D66" s="8"/>
      <c r="E66" s="8"/>
    </row>
    <row r="67" spans="1:5" x14ac:dyDescent="0.2">
      <c r="A67" s="2" t="s">
        <v>36</v>
      </c>
      <c r="C67" s="20">
        <v>22380</v>
      </c>
      <c r="D67" s="8"/>
      <c r="E67" s="8"/>
    </row>
    <row r="68" spans="1:5" x14ac:dyDescent="0.2">
      <c r="A68" s="2" t="s">
        <v>57</v>
      </c>
      <c r="C68" s="21">
        <v>14498</v>
      </c>
      <c r="D68" s="8"/>
      <c r="E68" s="8"/>
    </row>
    <row r="69" spans="1:5" x14ac:dyDescent="0.2">
      <c r="A69" s="2" t="s">
        <v>64</v>
      </c>
      <c r="C69" s="21"/>
      <c r="D69" s="8"/>
      <c r="E69" s="8"/>
    </row>
    <row r="70" spans="1:5" x14ac:dyDescent="0.2">
      <c r="A70" s="6"/>
      <c r="D70" s="8"/>
      <c r="E70" s="8"/>
    </row>
    <row r="71" spans="1:5" x14ac:dyDescent="0.2">
      <c r="A71" s="3" t="s">
        <v>37</v>
      </c>
      <c r="C71" s="15">
        <f>SUM(C64:C70)</f>
        <v>100837</v>
      </c>
      <c r="D71" s="8"/>
      <c r="E71" s="8"/>
    </row>
    <row r="72" spans="1:5" x14ac:dyDescent="0.2">
      <c r="A72" s="6"/>
      <c r="D72" s="8"/>
      <c r="E72" s="8"/>
    </row>
    <row r="73" spans="1:5" ht="12.75" customHeight="1" x14ac:dyDescent="0.2">
      <c r="A73" s="3" t="s">
        <v>38</v>
      </c>
      <c r="C73" s="15">
        <f>+C60+C62+C71</f>
        <v>451401</v>
      </c>
    </row>
    <row r="74" spans="1:5" x14ac:dyDescent="0.2">
      <c r="C74" s="22"/>
      <c r="E74" s="12"/>
    </row>
    <row r="75" spans="1:5" ht="12.75" customHeight="1" x14ac:dyDescent="0.2">
      <c r="C75" s="26">
        <f>+C33-C73</f>
        <v>0</v>
      </c>
    </row>
    <row r="76" spans="1:5" ht="12.75" customHeight="1" x14ac:dyDescent="0.2">
      <c r="C76" s="22"/>
    </row>
    <row r="77" spans="1:5" ht="12.75" customHeight="1" x14ac:dyDescent="0.2">
      <c r="C77" s="22"/>
    </row>
    <row r="78" spans="1:5" ht="12.75" customHeight="1" x14ac:dyDescent="0.2">
      <c r="A78" s="25" t="s">
        <v>75</v>
      </c>
      <c r="B78" s="25"/>
      <c r="C78" s="25"/>
    </row>
    <row r="79" spans="1:5" x14ac:dyDescent="0.2">
      <c r="A79" s="25" t="s">
        <v>0</v>
      </c>
      <c r="B79" s="25"/>
      <c r="C79" s="25"/>
    </row>
    <row r="81" spans="1:3" ht="12.75" customHeight="1" x14ac:dyDescent="0.2">
      <c r="A81" s="1" t="s">
        <v>61</v>
      </c>
    </row>
    <row r="82" spans="1:3" x14ac:dyDescent="0.2">
      <c r="A82" s="5"/>
    </row>
    <row r="83" spans="1:3" x14ac:dyDescent="0.2">
      <c r="A83" s="2" t="s">
        <v>40</v>
      </c>
      <c r="C83" s="20">
        <v>390067</v>
      </c>
    </row>
    <row r="84" spans="1:3" ht="12.75" customHeight="1" x14ac:dyDescent="0.2">
      <c r="A84" s="2" t="s">
        <v>41</v>
      </c>
      <c r="C84" s="20">
        <v>13885</v>
      </c>
    </row>
    <row r="85" spans="1:3" x14ac:dyDescent="0.2">
      <c r="A85" s="6"/>
    </row>
    <row r="86" spans="1:3" ht="12.75" customHeight="1" x14ac:dyDescent="0.2">
      <c r="A86" s="3" t="s">
        <v>42</v>
      </c>
      <c r="C86" s="15">
        <f>SUM(C83:C85)</f>
        <v>403952</v>
      </c>
    </row>
    <row r="87" spans="1:3" x14ac:dyDescent="0.2">
      <c r="A87" s="6"/>
    </row>
    <row r="88" spans="1:3" x14ac:dyDescent="0.2">
      <c r="A88" s="2" t="s">
        <v>43</v>
      </c>
      <c r="C88" s="20">
        <v>306887</v>
      </c>
    </row>
    <row r="89" spans="1:3" x14ac:dyDescent="0.2">
      <c r="A89" s="2" t="s">
        <v>44</v>
      </c>
      <c r="C89" s="20">
        <v>51748</v>
      </c>
    </row>
    <row r="90" spans="1:3" x14ac:dyDescent="0.2">
      <c r="A90" s="2" t="s">
        <v>45</v>
      </c>
      <c r="C90" s="20">
        <v>14216</v>
      </c>
    </row>
    <row r="91" spans="1:3" ht="12.75" customHeight="1" x14ac:dyDescent="0.2">
      <c r="A91" s="2" t="s">
        <v>46</v>
      </c>
      <c r="C91" s="20">
        <v>428</v>
      </c>
    </row>
    <row r="92" spans="1:3" x14ac:dyDescent="0.2">
      <c r="A92" s="6"/>
    </row>
    <row r="93" spans="1:3" x14ac:dyDescent="0.2">
      <c r="A93" s="3" t="s">
        <v>47</v>
      </c>
      <c r="C93" s="15">
        <f>SUM(C88:C92)</f>
        <v>373279</v>
      </c>
    </row>
    <row r="94" spans="1:3" ht="12.75" customHeight="1" x14ac:dyDescent="0.2">
      <c r="A94" s="3" t="s">
        <v>48</v>
      </c>
      <c r="C94" s="15">
        <f>+C86-C93</f>
        <v>30673</v>
      </c>
    </row>
    <row r="95" spans="1:3" x14ac:dyDescent="0.2">
      <c r="A95" s="6"/>
    </row>
    <row r="96" spans="1:3" x14ac:dyDescent="0.2">
      <c r="A96" s="2" t="s">
        <v>49</v>
      </c>
      <c r="C96" s="20">
        <v>9008</v>
      </c>
    </row>
    <row r="97" spans="1:4" x14ac:dyDescent="0.2">
      <c r="A97" s="2" t="s">
        <v>50</v>
      </c>
      <c r="C97" s="20">
        <v>16090</v>
      </c>
    </row>
    <row r="98" spans="1:4" ht="12.75" customHeight="1" x14ac:dyDescent="0.2">
      <c r="A98" s="2" t="s">
        <v>51</v>
      </c>
      <c r="C98" s="20">
        <v>110</v>
      </c>
    </row>
    <row r="99" spans="1:4" x14ac:dyDescent="0.2">
      <c r="A99" s="6"/>
    </row>
    <row r="100" spans="1:4" ht="12.75" customHeight="1" x14ac:dyDescent="0.2">
      <c r="A100" s="3" t="s">
        <v>52</v>
      </c>
      <c r="C100" s="15">
        <f>+C94+C96-C97+C98</f>
        <v>23701</v>
      </c>
    </row>
    <row r="101" spans="1:4" x14ac:dyDescent="0.2">
      <c r="A101" s="6"/>
    </row>
    <row r="102" spans="1:4" x14ac:dyDescent="0.2">
      <c r="A102" s="2" t="s">
        <v>53</v>
      </c>
      <c r="C102" s="20">
        <v>9121</v>
      </c>
    </row>
    <row r="103" spans="1:4" x14ac:dyDescent="0.2">
      <c r="A103" s="2" t="s">
        <v>54</v>
      </c>
      <c r="C103" s="20"/>
    </row>
    <row r="104" spans="1:4" x14ac:dyDescent="0.2">
      <c r="A104" s="2" t="s">
        <v>55</v>
      </c>
      <c r="C104" s="20">
        <v>82</v>
      </c>
    </row>
    <row r="105" spans="1:4" x14ac:dyDescent="0.2">
      <c r="A105" s="6"/>
    </row>
    <row r="106" spans="1:4" x14ac:dyDescent="0.2">
      <c r="A106" s="3" t="s">
        <v>56</v>
      </c>
      <c r="C106" s="15">
        <f>+C100-C102-C104</f>
        <v>14498</v>
      </c>
    </row>
    <row r="109" spans="1:4" x14ac:dyDescent="0.2">
      <c r="A109" s="8"/>
    </row>
    <row r="110" spans="1:4" x14ac:dyDescent="0.2">
      <c r="A110" t="s">
        <v>65</v>
      </c>
      <c r="B110" s="23" t="s">
        <v>68</v>
      </c>
      <c r="C110" s="23"/>
      <c r="D110" t="s">
        <v>69</v>
      </c>
    </row>
    <row r="111" spans="1:4" x14ac:dyDescent="0.2">
      <c r="A111" t="s">
        <v>66</v>
      </c>
      <c r="B111" s="24" t="s">
        <v>67</v>
      </c>
      <c r="C111" s="24"/>
    </row>
  </sheetData>
  <mergeCells count="6">
    <mergeCell ref="B110:C110"/>
    <mergeCell ref="B111:C111"/>
    <mergeCell ref="A2:C2"/>
    <mergeCell ref="A3:C3"/>
    <mergeCell ref="A78:C78"/>
    <mergeCell ref="A79:C79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2022-02-22T23:06:54Z</dcterms:modified>
</cp:coreProperties>
</file>