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8_{179A5257-B5D5-431D-9129-BF9033759808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BALANCE!$A$1:$D$58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  <c r="D17" i="2"/>
  <c r="D9" i="2"/>
  <c r="D46" i="1"/>
  <c r="D37" i="1"/>
  <c r="D32" i="1"/>
  <c r="D38" i="1" s="1"/>
  <c r="D47" i="1" s="1"/>
  <c r="D21" i="1"/>
  <c r="D16" i="1"/>
  <c r="D24" i="1" s="1"/>
  <c r="D26" i="2" l="1"/>
  <c r="D33" i="2" s="1"/>
  <c r="D37" i="2" s="1"/>
  <c r="D41" i="2" s="1"/>
  <c r="D44" i="2" s="1"/>
</calcChain>
</file>

<file path=xl/sharedStrings.xml><?xml version="1.0" encoding="utf-8"?>
<sst xmlns="http://schemas.openxmlformats.org/spreadsheetml/2006/main" count="82" uniqueCount="70">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</sst>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2/01%20-%20ENERO%202021%20HOJA%20CONSOLIDACION/HOJA%20CONSOLIDACION%2031%20ENE%202022-BALANCES%20GPO%20IFBAC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Dic"/>
      <sheetName val="Pda.Eliminacion Est.Resulta Dic"/>
      <sheetName val="Partida Eliminacion-Patrimonio"/>
      <sheetName val="Anexo partida eliminac.Patrimon"/>
      <sheetName val="Cuadre Enero 2022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F3">
            <v>44592</v>
          </cell>
        </row>
      </sheetData>
      <sheetData sheetId="10" refreshError="1"/>
      <sheetData sheetId="11" refreshError="1"/>
      <sheetData sheetId="12">
        <row r="11">
          <cell r="O11">
            <v>588239285.33999991</v>
          </cell>
        </row>
      </sheetData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showOutlineSymbols="0" defaultGridColor="0" topLeftCell="A33" colorId="57" zoomScaleNormal="100" workbookViewId="0">
      <selection activeCell="F47" sqref="F47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44592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588239285.33999991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312099313.61000001</v>
      </c>
    </row>
    <row r="15" spans="1:12" ht="15" customHeight="1">
      <c r="A15" s="17" t="s">
        <v>10</v>
      </c>
      <c r="B15" s="17"/>
      <c r="C15" s="18"/>
      <c r="D15" s="19">
        <v>2079104459.71</v>
      </c>
      <c r="L15" s="20"/>
    </row>
    <row r="16" spans="1:12" ht="15" customHeight="1">
      <c r="C16" s="18"/>
      <c r="D16" s="21">
        <f>SUM(D12:D15)</f>
        <v>2979443058.6599998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1108118.21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34348775.969999999</v>
      </c>
      <c r="L20" s="22"/>
    </row>
    <row r="21" spans="1:12" ht="15" customHeight="1">
      <c r="C21" s="18"/>
      <c r="D21" s="21">
        <f>SUM(D18:D20)</f>
        <v>35704394.18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46880302.659999996</v>
      </c>
    </row>
    <row r="24" spans="1:12" ht="15.75" customHeight="1" thickBot="1">
      <c r="A24" s="24" t="s">
        <v>17</v>
      </c>
      <c r="B24" s="24"/>
      <c r="C24" s="25"/>
      <c r="D24" s="26">
        <f>+D16+D21+D23</f>
        <v>3062027755.4999995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2334568642.54</v>
      </c>
    </row>
    <row r="29" spans="1:12" ht="15" customHeight="1">
      <c r="A29" s="17" t="s">
        <v>20</v>
      </c>
      <c r="B29" s="17"/>
      <c r="C29" s="28"/>
      <c r="D29" s="13">
        <v>231476937.43000001</v>
      </c>
    </row>
    <row r="30" spans="1:12" ht="15" customHeight="1">
      <c r="A30" s="17" t="s">
        <v>21</v>
      </c>
      <c r="B30" s="17"/>
      <c r="C30" s="28"/>
      <c r="D30" s="13">
        <v>105698917.81999999</v>
      </c>
    </row>
    <row r="31" spans="1:12" ht="15" customHeight="1">
      <c r="A31" s="17" t="s">
        <v>22</v>
      </c>
      <c r="B31" s="17"/>
      <c r="C31" s="28"/>
      <c r="D31" s="13">
        <v>25808459.189999998</v>
      </c>
    </row>
    <row r="32" spans="1:12" ht="15" customHeight="1">
      <c r="C32" s="28"/>
      <c r="D32" s="21">
        <f>SUM(D28:D31)</f>
        <v>2697552956.98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23644901.280000001</v>
      </c>
    </row>
    <row r="35" spans="1:7" ht="15" customHeight="1">
      <c r="A35" s="2" t="s">
        <v>25</v>
      </c>
      <c r="C35" s="28"/>
      <c r="D35" s="13">
        <v>13132408.239999998</v>
      </c>
    </row>
    <row r="36" spans="1:7" ht="15" customHeight="1">
      <c r="A36" s="2" t="s">
        <v>26</v>
      </c>
      <c r="C36" s="28"/>
      <c r="D36" s="13">
        <v>9965325.9100000001</v>
      </c>
    </row>
    <row r="37" spans="1:7" ht="15" customHeight="1">
      <c r="C37" s="28"/>
      <c r="D37" s="21">
        <f>SUM(D34:D36)</f>
        <v>46742635.429999992</v>
      </c>
    </row>
    <row r="38" spans="1:7" ht="15" customHeight="1">
      <c r="A38" s="24" t="s">
        <v>27</v>
      </c>
      <c r="B38" s="24"/>
      <c r="C38" s="28"/>
      <c r="D38" s="21">
        <f>+D32+D37</f>
        <v>2744295592.4099998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251.32000005245209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170782311.77000001</v>
      </c>
    </row>
    <row r="46" spans="1:7" ht="15" customHeight="1">
      <c r="A46" s="24" t="s">
        <v>33</v>
      </c>
      <c r="B46" s="24"/>
      <c r="C46" s="28"/>
      <c r="D46" s="21">
        <f>SUM(D43:D45)</f>
        <v>317731911.76999998</v>
      </c>
    </row>
    <row r="47" spans="1:7" ht="15" customHeight="1" thickBot="1">
      <c r="A47" s="24" t="s">
        <v>34</v>
      </c>
      <c r="B47" s="24"/>
      <c r="C47" s="25"/>
      <c r="D47" s="26">
        <f>+D38+D40+D46</f>
        <v>3062027755.5</v>
      </c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91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1"/>
  <sheetViews>
    <sheetView showGridLines="0" tabSelected="1" topLeftCell="A37" zoomScale="110" zoomScaleNormal="110" workbookViewId="0">
      <selection activeCell="D42" sqref="D42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44592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SUM(D10:D15)</f>
        <v>23907508.889999997</v>
      </c>
    </row>
    <row r="10" spans="1:4">
      <c r="A10" s="40" t="s">
        <v>44</v>
      </c>
      <c r="D10" s="19">
        <v>15945550.77</v>
      </c>
    </row>
    <row r="11" spans="1:4">
      <c r="A11" s="40" t="s">
        <v>45</v>
      </c>
      <c r="D11" s="19">
        <v>1335069.24</v>
      </c>
    </row>
    <row r="12" spans="1:4">
      <c r="A12" s="50" t="s">
        <v>46</v>
      </c>
      <c r="B12" s="50"/>
      <c r="D12" s="19">
        <v>1257729.4099999999</v>
      </c>
    </row>
    <row r="13" spans="1:4">
      <c r="A13" s="40" t="s">
        <v>47</v>
      </c>
      <c r="D13" s="19">
        <v>17075.400000000001</v>
      </c>
    </row>
    <row r="14" spans="1:4">
      <c r="A14" s="40" t="s">
        <v>48</v>
      </c>
      <c r="D14" s="19">
        <v>312744.45</v>
      </c>
    </row>
    <row r="15" spans="1:4">
      <c r="A15" s="40" t="s">
        <v>49</v>
      </c>
      <c r="D15" s="19">
        <v>5039339.620000001</v>
      </c>
    </row>
    <row r="16" spans="1:4">
      <c r="A16" s="40" t="s">
        <v>50</v>
      </c>
      <c r="D16" s="51"/>
    </row>
    <row r="17" spans="1:4">
      <c r="A17" s="48" t="s">
        <v>51</v>
      </c>
      <c r="B17" s="48"/>
      <c r="D17" s="49">
        <f>SUM(D18:D22)</f>
        <v>6539570.1699999999</v>
      </c>
    </row>
    <row r="18" spans="1:4">
      <c r="A18" s="40" t="s">
        <v>52</v>
      </c>
      <c r="D18" s="52">
        <v>3526458.15</v>
      </c>
    </row>
    <row r="19" spans="1:4">
      <c r="A19" s="40" t="s">
        <v>53</v>
      </c>
      <c r="D19" s="52">
        <v>526473.79</v>
      </c>
    </row>
    <row r="20" spans="1:4">
      <c r="A20" s="40" t="s">
        <v>54</v>
      </c>
      <c r="D20" s="52">
        <v>523584.99</v>
      </c>
    </row>
    <row r="21" spans="1:4">
      <c r="A21" s="53" t="s">
        <v>55</v>
      </c>
      <c r="B21" s="53"/>
      <c r="D21" s="52">
        <v>54887.88</v>
      </c>
    </row>
    <row r="22" spans="1:4">
      <c r="A22" s="40" t="s">
        <v>56</v>
      </c>
      <c r="D22" s="49">
        <v>1908165.3599999999</v>
      </c>
    </row>
    <row r="23" spans="1:4">
      <c r="A23" s="40" t="s">
        <v>50</v>
      </c>
      <c r="D23" s="54"/>
    </row>
    <row r="24" spans="1:4">
      <c r="A24" s="53" t="s">
        <v>57</v>
      </c>
      <c r="B24" s="53"/>
      <c r="D24" s="49">
        <v>6101879.3899999997</v>
      </c>
    </row>
    <row r="25" spans="1:4">
      <c r="D25" s="52"/>
    </row>
    <row r="26" spans="1:4">
      <c r="A26" s="55" t="s">
        <v>58</v>
      </c>
      <c r="B26" s="55"/>
      <c r="D26" s="54">
        <f>SUM(D9-D17-D24)</f>
        <v>11266059.329999998</v>
      </c>
    </row>
    <row r="27" spans="1:4">
      <c r="D27" s="52"/>
    </row>
    <row r="28" spans="1:4">
      <c r="A28" s="48" t="s">
        <v>59</v>
      </c>
      <c r="B28" s="48"/>
      <c r="D28" s="49">
        <f>SUM(D29:D31)</f>
        <v>10713647.029999999</v>
      </c>
    </row>
    <row r="29" spans="1:4">
      <c r="A29" s="40" t="s">
        <v>60</v>
      </c>
      <c r="D29" s="52">
        <v>3432438.22</v>
      </c>
    </row>
    <row r="30" spans="1:4">
      <c r="A30" s="40" t="s">
        <v>61</v>
      </c>
      <c r="D30" s="56">
        <v>6590401.169999999</v>
      </c>
    </row>
    <row r="31" spans="1:4">
      <c r="A31" s="40" t="s">
        <v>62</v>
      </c>
      <c r="D31" s="56">
        <v>690807.64</v>
      </c>
    </row>
    <row r="32" spans="1:4">
      <c r="D32" s="51"/>
    </row>
    <row r="33" spans="1:6">
      <c r="A33" s="55" t="s">
        <v>63</v>
      </c>
      <c r="B33" s="55"/>
      <c r="D33" s="57">
        <f>SUM(D26-D28)</f>
        <v>552412.29999999888</v>
      </c>
    </row>
    <row r="34" spans="1:6" ht="9.9499999999999993" customHeight="1">
      <c r="A34" s="53"/>
      <c r="B34" s="53"/>
      <c r="D34" s="57"/>
    </row>
    <row r="35" spans="1:6" ht="9.9499999999999993" customHeight="1">
      <c r="A35" s="40" t="s">
        <v>50</v>
      </c>
      <c r="D35" s="52"/>
    </row>
    <row r="36" spans="1:6">
      <c r="A36" s="40" t="s">
        <v>64</v>
      </c>
      <c r="D36" s="49">
        <v>1674924.97</v>
      </c>
    </row>
    <row r="37" spans="1:6">
      <c r="A37" s="55" t="s">
        <v>65</v>
      </c>
      <c r="B37" s="55"/>
      <c r="D37" s="54">
        <f>+D33+D36</f>
        <v>2227337.2699999986</v>
      </c>
    </row>
    <row r="38" spans="1:6" ht="9.9499999999999993" customHeight="1">
      <c r="D38" s="52"/>
    </row>
    <row r="39" spans="1:6">
      <c r="A39" s="40" t="s">
        <v>66</v>
      </c>
      <c r="D39" s="52">
        <v>-436828.02</v>
      </c>
    </row>
    <row r="40" spans="1:6">
      <c r="A40" s="40" t="s">
        <v>67</v>
      </c>
      <c r="D40" s="52">
        <v>0</v>
      </c>
    </row>
    <row r="41" spans="1:6">
      <c r="A41" s="55" t="s">
        <v>68</v>
      </c>
      <c r="B41" s="55"/>
      <c r="D41" s="51">
        <f>+D37+D39+D40</f>
        <v>1790509.2499999986</v>
      </c>
    </row>
    <row r="42" spans="1:6">
      <c r="A42" s="53"/>
      <c r="B42" s="53"/>
      <c r="D42" s="54"/>
    </row>
    <row r="43" spans="1:6">
      <c r="A43" s="40" t="s">
        <v>28</v>
      </c>
      <c r="D43" s="57">
        <v>0</v>
      </c>
    </row>
    <row r="44" spans="1:6" ht="15.75" thickBot="1">
      <c r="A44" s="48" t="s">
        <v>69</v>
      </c>
      <c r="B44" s="48"/>
      <c r="D44" s="58">
        <f>+D41-D43</f>
        <v>1790509.2499999986</v>
      </c>
      <c r="F44" s="59"/>
    </row>
    <row r="45" spans="1:6" ht="16.5" thickTop="1" thickBot="1">
      <c r="A45" s="46"/>
      <c r="B45" s="46"/>
      <c r="C45" s="46"/>
      <c r="D45" s="46"/>
    </row>
    <row r="46" spans="1:6" ht="15.75" thickTop="1">
      <c r="A46" s="47"/>
      <c r="B46" s="47"/>
      <c r="C46" s="47"/>
      <c r="D46" s="47"/>
    </row>
    <row r="47" spans="1:6">
      <c r="A47" s="46"/>
      <c r="B47" s="46"/>
      <c r="C47" s="46"/>
    </row>
    <row r="48" spans="1:6" s="2" customFormat="1" ht="15" customHeight="1">
      <c r="A48" s="34" t="s">
        <v>35</v>
      </c>
      <c r="B48" s="35" t="s">
        <v>36</v>
      </c>
      <c r="C48" s="35"/>
      <c r="D48" s="35"/>
      <c r="E48" s="33"/>
    </row>
    <row r="49" spans="1:5" s="2" customFormat="1" ht="15" customHeight="1">
      <c r="A49" s="34" t="s">
        <v>37</v>
      </c>
      <c r="B49" s="35" t="s">
        <v>38</v>
      </c>
      <c r="C49" s="35"/>
      <c r="D49" s="35"/>
      <c r="E49" s="33"/>
    </row>
    <row r="54" spans="1:5">
      <c r="A54" s="35" t="s">
        <v>39</v>
      </c>
      <c r="B54" s="35"/>
      <c r="C54" s="35"/>
      <c r="D54" s="35"/>
    </row>
    <row r="55" spans="1:5">
      <c r="A55" s="36" t="s">
        <v>40</v>
      </c>
      <c r="B55" s="36"/>
      <c r="C55" s="36"/>
      <c r="D55" s="36"/>
    </row>
    <row r="61" spans="1:5">
      <c r="A61" s="60"/>
      <c r="B61" s="60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2022-02-15T01:13:16Z</cp:lastPrinted>
  <dcterms:created xsi:type="dcterms:W3CDTF">2022-02-15T01:12:37Z</dcterms:created>
  <dcterms:modified xsi:type="dcterms:W3CDTF">2022-02-15T01:14:20Z</dcterms:modified>
</cp:coreProperties>
</file>