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DICIEMBRE 2021\TERCER ENVIO\"/>
    </mc:Choice>
  </mc:AlternateContent>
  <bookViews>
    <workbookView xWindow="0" yWindow="0" windowWidth="19200" windowHeight="6760" activeTab="1"/>
  </bookViews>
  <sheets>
    <sheet name="B G. 12 2021" sheetId="5" r:id="rId1"/>
    <sheet name="E R. 12 2021" sheetId="6" r:id="rId2"/>
  </sheets>
  <definedNames>
    <definedName name="_xlnm.Print_Area" localSheetId="0">'B G. 12 2021'!$A$1:$F$75</definedName>
    <definedName name="_xlnm.Print_Area" localSheetId="1">'E R. 12 2021'!$A$1:$F$57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<sst xmlns="http://schemas.openxmlformats.org/spreadsheetml/2006/main" count="104" uniqueCount="94">
  <si>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</si>
  <si>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</si>
  <si>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</si>
  <si>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</si>
  <si>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</si>
  <si>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</si>
  <si>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</si>
  <si>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</si>
  <si>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</si>
  <si>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</si>
  <si>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</si>
  <si>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</si>
  <si>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</si>
  <si>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</si>
  <si>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</si>
  <si>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</si>
  <si>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</si>
  <si>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</si>
  <si>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</si>
  <si>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</si>
  <si>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</si>
  <si>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</si>
  <si>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</si>
  <si>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</si>
  <si>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</si>
  <si>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</si>
  <si>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</si>
  <si>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</si>
  <si>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</si>
  <si>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</si>
  <si>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</si>
  <si>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</si>
  <si>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</si>
  <si>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</si>
  <si>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</si>
  <si>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</si>
  <si>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</si>
  <si>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</si>
  <si>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</si>
  <si>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</si>
  <si>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</si>
  <si>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</si>
  <si>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</si>
  <si>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</si>
  <si>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</si>
  <si>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</si>
  <si>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</si>
  <si>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</si>
  <si>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</si>
  <si>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</si>
  <si>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</si>
  <si>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</si>
  <si>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</si>
  <si>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</si>
  <si>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</si>
  <si>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</si>
  <si>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</si>
  <si>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</si>
  <si>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</si>
  <si>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</si>
  <si>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</si>
  <si>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</si>
  <si>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</si>
  <si>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</si>
  <si>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</si>
  <si>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</si>
  <si>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</si>
  <si>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</si>
  <si>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</si>
  <si>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</si>
  <si>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</si>
  <si>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</si>
  <si>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</si>
  <si>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</si>
  <si>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</si>
  <si>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</si>
  <si>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</si>
  <si>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</si>
  <si>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</si>
  <si>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</si>
  <si>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</si>
  <si>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</si>
  <si>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</si>
  <si>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</si>
  <si>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</si>
  <si>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</si>
  <si>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</si>
  <si>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</si>
  <si>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</si>
  <si>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</si>
  <si>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</si>
  <si>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</si>
  <si>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31 de Diciembre de 2021</t>
  </si>
  <si>
    <t>Estado de resultados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</si>
</sst>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166" fontId="51" fillId="46" borderId="0" xfId="246" applyFont="1" applyFill="1"/>
    <xf numFmtId="0" fontId="49" fillId="0" borderId="0" xfId="0" applyFont="1" applyBorder="1" applyAlignment="1">
      <alignment vertical="center"/>
    </xf>
    <xf numFmtId="178" fontId="3" fillId="46" borderId="0" xfId="278" applyNumberFormat="1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topLeftCell="A16" zoomScale="110" zoomScaleNormal="110" zoomScaleSheetLayoutView="110" workbookViewId="0">
      <selection activeCell="E38" sqref="E38"/>
    </sheetView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550217.49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385104.62</v>
      </c>
      <c r="D9" s="10"/>
      <c r="F9" s="51"/>
    </row>
    <row r="10" spans="1:6" x14ac:dyDescent="0.25">
      <c r="A10" s="3">
        <v>112</v>
      </c>
      <c r="B10" s="4" t="s">
        <v>6</v>
      </c>
      <c r="C10" s="5">
        <v>5699.89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2424.35</v>
      </c>
      <c r="D12" s="5"/>
      <c r="F12" s="51"/>
    </row>
    <row r="13" spans="1:6" x14ac:dyDescent="0.25">
      <c r="A13" s="3">
        <v>116</v>
      </c>
      <c r="B13" s="4" t="s">
        <v>9</v>
      </c>
      <c r="C13" s="5">
        <v>1195.44</v>
      </c>
      <c r="D13" s="10"/>
      <c r="F13" s="51"/>
    </row>
    <row r="14" spans="1:6" x14ac:dyDescent="0.25">
      <c r="A14" s="3">
        <v>117</v>
      </c>
      <c r="B14" s="4" t="s">
        <v>10</v>
      </c>
      <c r="C14" s="5">
        <v>7518.09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8044.39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163182.14000000001</v>
      </c>
    </row>
    <row r="17" spans="1:8" x14ac:dyDescent="0.25">
      <c r="A17" s="3">
        <v>123</v>
      </c>
      <c r="B17" s="4" t="s">
        <v>13</v>
      </c>
      <c r="C17" s="5">
        <v>80780.899999999994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82401.240000000005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713399.63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118351.09</v>
      </c>
    </row>
    <row r="23" spans="1:8" x14ac:dyDescent="0.25">
      <c r="A23" s="3">
        <v>213</v>
      </c>
      <c r="B23" s="4" t="s">
        <v>18</v>
      </c>
      <c r="C23" s="5">
        <v>60544.91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57806.18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118351.09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-42828</v>
      </c>
    </row>
    <row r="35" spans="1:8" x14ac:dyDescent="0.25">
      <c r="A35" s="3">
        <v>332</v>
      </c>
      <c r="B35" s="4" t="s">
        <v>28</v>
      </c>
      <c r="C35" s="5">
        <v>-42828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325876.54000000004</v>
      </c>
      <c r="F36" s="51"/>
    </row>
    <row r="37" spans="1:8" x14ac:dyDescent="0.25">
      <c r="A37" s="3">
        <v>340</v>
      </c>
      <c r="B37" s="4" t="s">
        <v>30</v>
      </c>
      <c r="C37" s="5">
        <v>178804.07</v>
      </c>
      <c r="D37" s="5"/>
      <c r="F37" s="51"/>
    </row>
    <row r="38" spans="1:8" x14ac:dyDescent="0.25">
      <c r="A38" s="3">
        <v>341</v>
      </c>
      <c r="B38" s="4" t="s">
        <v>31</v>
      </c>
      <c r="C38" s="5">
        <v>147072.47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713399.63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160000</v>
      </c>
      <c r="H45" s="52"/>
    </row>
    <row r="46" spans="1:8" x14ac:dyDescent="0.25">
      <c r="A46" s="3">
        <v>610</v>
      </c>
      <c r="B46" s="4" t="s">
        <v>38</v>
      </c>
      <c r="C46" s="5">
        <v>160000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132400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160000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578508.1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160000</v>
      </c>
      <c r="H54" s="52"/>
    </row>
    <row r="55" spans="1:8" x14ac:dyDescent="0.25">
      <c r="A55" s="3">
        <v>710</v>
      </c>
      <c r="B55" s="4" t="s">
        <v>83</v>
      </c>
      <c r="C55" s="5">
        <f>+C46</f>
        <v>160000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132400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160000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578508.1</v>
      </c>
    </row>
    <row r="61" spans="1:8" ht="13" thickTop="1" x14ac:dyDescent="0.25">
      <c r="A61" s="3"/>
      <c r="B61" s="4"/>
      <c r="C61" s="22"/>
      <c r="D61" s="22"/>
      <c r="E61" s="54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58" t="s">
        <v>90</v>
      </c>
      <c r="C67" s="59" t="s">
        <v>87</v>
      </c>
      <c r="D67" s="22"/>
      <c r="E67" s="8" t="s">
        <v>89</v>
      </c>
    </row>
    <row r="68" spans="1:6" ht="13" x14ac:dyDescent="0.3">
      <c r="A68" s="3"/>
      <c r="B68" s="58" t="s">
        <v>86</v>
      </c>
      <c r="C68" s="59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3"/>
      <c r="B72" s="55"/>
      <c r="C72" s="56"/>
      <c r="D72" s="40"/>
      <c r="E72" s="40"/>
      <c r="F72" s="23"/>
    </row>
    <row r="73" spans="1:6" x14ac:dyDescent="0.25">
      <c r="A73" s="3"/>
      <c r="B73" s="55"/>
      <c r="C73" s="8"/>
      <c r="D73" s="40"/>
      <c r="E73" s="40"/>
      <c r="F73" s="23"/>
    </row>
    <row r="74" spans="1:6" x14ac:dyDescent="0.25">
      <c r="A74" s="62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115" zoomScaleNormal="115" workbookViewId="0">
      <selection activeCell="D47" sqref="D47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8" ht="14" x14ac:dyDescent="0.3">
      <c r="B1" s="64" t="s">
        <v>0</v>
      </c>
      <c r="C1" s="64"/>
      <c r="D1" s="64"/>
    </row>
    <row r="2" spans="1:8" ht="14" x14ac:dyDescent="0.3">
      <c r="B2" s="64" t="s">
        <v>93</v>
      </c>
      <c r="C2" s="64"/>
      <c r="D2" s="64"/>
    </row>
    <row r="3" spans="1:8" ht="14" x14ac:dyDescent="0.3">
      <c r="B3" s="64" t="s">
        <v>1</v>
      </c>
      <c r="C3" s="64"/>
      <c r="D3" s="64"/>
    </row>
    <row r="5" spans="1:8" x14ac:dyDescent="0.25">
      <c r="A5" s="66"/>
      <c r="B5" s="66"/>
      <c r="C5" s="24"/>
      <c r="D5" s="25" t="s">
        <v>48</v>
      </c>
      <c r="E5" s="26"/>
      <c r="F5" s="25" t="s">
        <v>49</v>
      </c>
    </row>
    <row r="6" spans="1:8" x14ac:dyDescent="0.25">
      <c r="A6" s="24">
        <v>5</v>
      </c>
      <c r="B6" s="27" t="s">
        <v>50</v>
      </c>
      <c r="C6" s="27"/>
      <c r="D6" s="28"/>
      <c r="F6" s="28"/>
    </row>
    <row r="7" spans="1:8" x14ac:dyDescent="0.25">
      <c r="A7" s="24">
        <v>51</v>
      </c>
      <c r="B7" s="27" t="s">
        <v>51</v>
      </c>
      <c r="C7" s="29"/>
      <c r="D7" s="30"/>
      <c r="F7" s="30"/>
    </row>
    <row r="8" spans="1:8" x14ac:dyDescent="0.25">
      <c r="A8" s="24">
        <v>510</v>
      </c>
      <c r="B8" s="31" t="s">
        <v>52</v>
      </c>
      <c r="C8" s="32"/>
      <c r="D8" s="33">
        <v>1090.23</v>
      </c>
      <c r="F8" s="33">
        <v>279843.12</v>
      </c>
    </row>
    <row r="9" spans="1:8" x14ac:dyDescent="0.25">
      <c r="A9" s="24">
        <v>512</v>
      </c>
      <c r="B9" s="31" t="s">
        <v>53</v>
      </c>
      <c r="C9" s="32"/>
      <c r="D9" s="34">
        <v>5457.3</v>
      </c>
      <c r="F9" s="34">
        <v>73653.38</v>
      </c>
      <c r="H9" s="63"/>
    </row>
    <row r="10" spans="1:8" x14ac:dyDescent="0.25">
      <c r="A10" s="24"/>
      <c r="B10" s="35" t="s">
        <v>54</v>
      </c>
      <c r="C10" s="32"/>
      <c r="D10" s="36">
        <f>SUM(D8:D9)</f>
        <v>6547.5300000000007</v>
      </c>
      <c r="F10" s="36">
        <f>SUM(F8:F9)</f>
        <v>353496.5</v>
      </c>
    </row>
    <row r="11" spans="1:8" x14ac:dyDescent="0.25">
      <c r="A11" s="24">
        <v>4</v>
      </c>
      <c r="B11" s="27" t="s">
        <v>55</v>
      </c>
      <c r="C11" s="27"/>
      <c r="D11" s="37"/>
      <c r="F11" s="37"/>
    </row>
    <row r="12" spans="1:8" x14ac:dyDescent="0.25">
      <c r="A12" s="24">
        <v>41</v>
      </c>
      <c r="B12" s="27" t="s">
        <v>82</v>
      </c>
      <c r="C12" s="29"/>
      <c r="D12" s="38"/>
      <c r="F12" s="38"/>
    </row>
    <row r="13" spans="1:8" x14ac:dyDescent="0.25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8" ht="12.75" customHeight="1" x14ac:dyDescent="0.25">
      <c r="A14" s="24">
        <v>412</v>
      </c>
      <c r="B14" s="31" t="s">
        <v>56</v>
      </c>
      <c r="C14" s="32"/>
      <c r="D14" s="33">
        <v>18180.55</v>
      </c>
      <c r="F14" s="33">
        <v>162732.78</v>
      </c>
    </row>
    <row r="15" spans="1:8" ht="12.75" customHeight="1" x14ac:dyDescent="0.25">
      <c r="A15" s="24">
        <v>413</v>
      </c>
      <c r="B15" s="31" t="s">
        <v>57</v>
      </c>
      <c r="C15" s="32"/>
      <c r="D15" s="34">
        <v>1051.1199999999999</v>
      </c>
      <c r="F15" s="34">
        <v>12613.88</v>
      </c>
    </row>
    <row r="16" spans="1:8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19231.669999999998</v>
      </c>
      <c r="E18" s="40"/>
      <c r="F18" s="36">
        <f>SUM(F13:F17)</f>
        <v>175346.66</v>
      </c>
    </row>
    <row r="19" spans="1:6" x14ac:dyDescent="0.25">
      <c r="A19" s="41"/>
      <c r="B19" s="35" t="s">
        <v>60</v>
      </c>
      <c r="C19" s="29"/>
      <c r="D19" s="5">
        <f>+D10-D18</f>
        <v>-12684.139999999998</v>
      </c>
      <c r="E19" s="42"/>
      <c r="F19" s="5">
        <f>+F10-F18</f>
        <v>178149.84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1486.63</v>
      </c>
      <c r="E22" s="42"/>
      <c r="F22" s="43">
        <v>26115.03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1486.63</v>
      </c>
      <c r="E26" s="42"/>
      <c r="F26" s="34">
        <f>+F22</f>
        <v>26115.03</v>
      </c>
    </row>
    <row r="27" spans="1:6" x14ac:dyDescent="0.25">
      <c r="A27" s="41"/>
      <c r="B27" s="27" t="s">
        <v>67</v>
      </c>
      <c r="C27" s="29"/>
      <c r="D27" s="5">
        <f>+D19+D26</f>
        <v>-11197.509999999998</v>
      </c>
      <c r="F27" s="5">
        <f>+F19+F26</f>
        <v>204264.87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-11197.509999999998</v>
      </c>
      <c r="E39" s="40"/>
      <c r="F39" s="45">
        <f>+F27-F38</f>
        <v>204264.87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-3337.33</v>
      </c>
      <c r="E42" s="42"/>
      <c r="F42" s="43">
        <v>57192.4</v>
      </c>
    </row>
    <row r="43" spans="1:6" ht="13" x14ac:dyDescent="0.4">
      <c r="A43" s="24"/>
      <c r="B43" s="31"/>
      <c r="C43" s="32"/>
      <c r="D43" s="60">
        <f>+D42</f>
        <v>-3337.33</v>
      </c>
      <c r="F43" s="60">
        <f>+F42</f>
        <v>57192.4</v>
      </c>
    </row>
    <row r="44" spans="1:6" ht="13" x14ac:dyDescent="0.4">
      <c r="A44" s="41"/>
      <c r="B44" s="27" t="s">
        <v>80</v>
      </c>
      <c r="C44" s="29"/>
      <c r="D44" s="61">
        <f>+D27-D43</f>
        <v>-7860.1799999999985</v>
      </c>
      <c r="F44" s="61">
        <f>+F27-F43</f>
        <v>147072.47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58"/>
      <c r="C49" s="59"/>
      <c r="D49" s="22"/>
      <c r="E49" s="8"/>
      <c r="F49" s="58"/>
    </row>
    <row r="50" spans="1:6" ht="13" x14ac:dyDescent="0.3">
      <c r="A50" s="46"/>
      <c r="B50" s="57" t="s">
        <v>90</v>
      </c>
      <c r="C50" s="22" t="s">
        <v>87</v>
      </c>
      <c r="D50" s="22"/>
      <c r="E50" s="8" t="s">
        <v>89</v>
      </c>
      <c r="F50" s="58"/>
    </row>
    <row r="51" spans="1:6" ht="13" x14ac:dyDescent="0.3">
      <c r="A51" s="46"/>
      <c r="B51" s="57" t="s">
        <v>86</v>
      </c>
      <c r="C51" s="22" t="s">
        <v>88</v>
      </c>
      <c r="D51" s="22"/>
      <c r="E51" s="8" t="s">
        <v>91</v>
      </c>
      <c r="F51" s="58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12 2021</vt:lpstr>
      <vt:lpstr>E R. 12 2021</vt:lpstr>
      <vt:lpstr>'B G. 12 2021'!Área_de_impresión</vt:lpstr>
      <vt:lpstr>'E R. 12 2021'!Área_de_impresión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2021-12-08T14:17:01Z</cp:lastPrinted>
  <dcterms:created xsi:type="dcterms:W3CDTF">2013-04-30T16:12:24Z</dcterms:created>
  <dcterms:modified xsi:type="dcterms:W3CDTF">2022-01-06T19:01:53Z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