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B68" i="3" s="1"/>
  <c r="C60" i="3"/>
  <c r="B71" i="3" l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<sst xmlns="http://schemas.openxmlformats.org/spreadsheetml/2006/main" count="69" uniqueCount="57">
  <si>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</si>
  <si>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</si>
  <si>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</si>
  <si>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</si>
  <si>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</si>
  <si>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</si>
  <si>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</si>
  <si>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</si>
  <si>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</si>
  <si>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</si>
  <si>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</si>
  <si>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</si>
  <si>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</si>
  <si>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</si>
  <si>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</si>
  <si>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</si>
  <si>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</si>
  <si>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</si>
  <si>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</si>
  <si>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</si>
  <si>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</si>
  <si>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</si>
  <si>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</si>
  <si>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</si>
  <si>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</si>
  <si>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</si>
  <si>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</si>
  <si>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</si>
  <si>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</si>
  <si>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</si>
  <si>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</si>
  <si>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</si>
  <si>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</si>
  <si>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</si>
  <si>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</si>
  <si>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</si>
  <si>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</si>
  <si>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</si>
  <si>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</si>
  <si>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</si>
  <si>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</si>
  <si>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</si>
  <si>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</si>
  <si>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</si>
  <si>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</si>
  <si>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</si>
  <si>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</si>
  <si>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</si>
  <si>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</si>
  <si>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</si>
  <si>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</si>
  <si>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</si>
  <si>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</si>
  <si>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</si>
  <si>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</si>
  <si>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Diciembre de 2021 y 2020</t>
  </si>
  <si>
    <t>Estado de Resultados del 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</si>
</sst>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164" fontId="19" fillId="0" borderId="15" xfId="0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69" sqref="B69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763.6</v>
      </c>
      <c r="C5" s="15">
        <v>973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7"/>
      <c r="D7" s="16"/>
      <c r="E7" s="16"/>
    </row>
    <row r="8" spans="1:5" hidden="1" x14ac:dyDescent="0.3">
      <c r="A8" s="1" t="s">
        <v>5</v>
      </c>
      <c r="B8" s="17"/>
      <c r="C8" s="17"/>
      <c r="D8" s="16"/>
      <c r="E8" s="16"/>
    </row>
    <row r="9" spans="1:5" hidden="1" x14ac:dyDescent="0.3">
      <c r="A9" s="1" t="s">
        <v>6</v>
      </c>
      <c r="B9" s="17"/>
      <c r="C9" s="17"/>
      <c r="D9" s="16"/>
      <c r="E9" s="16"/>
    </row>
    <row r="10" spans="1:5" x14ac:dyDescent="0.3">
      <c r="A10" s="1" t="s">
        <v>7</v>
      </c>
      <c r="B10" s="18">
        <v>365574.1</v>
      </c>
      <c r="C10" s="18">
        <v>373594.1</v>
      </c>
      <c r="D10" s="16"/>
      <c r="E10" s="16"/>
    </row>
    <row r="11" spans="1:5" hidden="1" x14ac:dyDescent="0.3">
      <c r="A11" s="1" t="s">
        <v>41</v>
      </c>
      <c r="B11" s="19"/>
      <c r="C11" s="19"/>
      <c r="D11" s="16"/>
      <c r="E11" s="16"/>
    </row>
    <row r="12" spans="1:5" ht="15" thickBot="1" x14ac:dyDescent="0.35">
      <c r="A12" s="1" t="s">
        <v>8</v>
      </c>
      <c r="B12" s="18">
        <v>66.8</v>
      </c>
      <c r="C12" s="18">
        <v>23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366404.49999999994</v>
      </c>
      <c r="C16" s="23">
        <f>SUM(C5:C12)</f>
        <v>374590.1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2.9</v>
      </c>
      <c r="C23" s="18">
        <v>84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2.9</v>
      </c>
      <c r="C25" s="23">
        <f>SUM(C23:C24)</f>
        <v>84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211077.6</v>
      </c>
      <c r="D26" s="16"/>
      <c r="E26" s="16"/>
    </row>
    <row r="27" spans="1:5" hidden="1" x14ac:dyDescent="0.3">
      <c r="A27" s="1" t="s">
        <v>20</v>
      </c>
      <c r="B27" s="17"/>
      <c r="C27" s="2"/>
      <c r="D27" s="16"/>
      <c r="E27" s="16"/>
    </row>
    <row r="28" spans="1:5" x14ac:dyDescent="0.3">
      <c r="A28" s="1" t="s">
        <v>21</v>
      </c>
      <c r="B28" s="18">
        <v>117170.8</v>
      </c>
      <c r="C28" s="29">
        <v>147571.79999999999</v>
      </c>
      <c r="D28" s="16"/>
      <c r="E28" s="16"/>
    </row>
    <row r="29" spans="1:5" ht="15" thickBot="1" x14ac:dyDescent="0.35">
      <c r="A29" s="1" t="s">
        <v>44</v>
      </c>
      <c r="B29" s="18">
        <f>B71</f>
        <v>38153.199999999997</v>
      </c>
      <c r="C29" s="18">
        <f>C71</f>
        <v>15856.7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366401.60000000003</v>
      </c>
      <c r="C31" s="23">
        <f>SUM(C26:C30)</f>
        <v>374506.10000000003</v>
      </c>
      <c r="D31" s="16"/>
      <c r="E31" s="16"/>
    </row>
    <row r="32" spans="1:5" ht="15" thickBot="1" x14ac:dyDescent="0.35">
      <c r="A32" s="11" t="s">
        <v>23</v>
      </c>
      <c r="B32" s="23">
        <f>B25+B31</f>
        <v>366404.50000000006</v>
      </c>
      <c r="C32" s="23">
        <f>C25+C31</f>
        <v>374590.10000000003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0.9</v>
      </c>
      <c r="C55" s="15">
        <v>9.6999999999999993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9.6</v>
      </c>
      <c r="C58" s="18">
        <v>6.1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-8.6999999999999993</v>
      </c>
      <c r="C60" s="23">
        <f>C55-C58</f>
        <v>3.5999999999999996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864.9</v>
      </c>
      <c r="C62" s="18">
        <v>407.9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-873.6</v>
      </c>
      <c r="C64" s="13">
        <f>C60-C62</f>
        <v>-404.29999999999995</v>
      </c>
    </row>
    <row r="65" spans="1:6" x14ac:dyDescent="0.3">
      <c r="A65" s="10" t="s">
        <v>34</v>
      </c>
      <c r="B65" s="25">
        <v>46237.2</v>
      </c>
      <c r="C65" s="25">
        <v>20232.8</v>
      </c>
    </row>
    <row r="66" spans="1:6" ht="15" thickBot="1" x14ac:dyDescent="0.35">
      <c r="A66" s="1" t="s">
        <v>35</v>
      </c>
      <c r="B66" s="4">
        <v>-1</v>
      </c>
      <c r="C66" s="4">
        <v>-36.1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45362.6</v>
      </c>
      <c r="C68" s="23">
        <f>SUM(C64:C67)</f>
        <v>19792.400000000001</v>
      </c>
    </row>
    <row r="69" spans="1:6" x14ac:dyDescent="0.3">
      <c r="A69" s="10" t="s">
        <v>37</v>
      </c>
      <c r="B69" s="31">
        <v>-4536.3</v>
      </c>
      <c r="C69" s="4">
        <v>-1979.2</v>
      </c>
    </row>
    <row r="70" spans="1:6" ht="15" thickBot="1" x14ac:dyDescent="0.35">
      <c r="A70" s="9" t="s">
        <v>40</v>
      </c>
      <c r="B70" s="14">
        <v>-2673.1</v>
      </c>
      <c r="C70" s="4">
        <v>-1956.5</v>
      </c>
    </row>
    <row r="71" spans="1:6" ht="15" thickBot="1" x14ac:dyDescent="0.35">
      <c r="A71" s="11" t="s">
        <v>43</v>
      </c>
      <c r="B71" s="22">
        <f>SUM(B68:B70)</f>
        <v>38153.199999999997</v>
      </c>
      <c r="C71" s="23">
        <f>SUM(C68:C70)</f>
        <v>15856.7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2022-01-21T00:17:36Z</dcterms:modified>
</cp:coreProperties>
</file>