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1\BOLSA DE VALORES\IFBAC\"/>
    </mc:Choice>
  </mc:AlternateContent>
  <xr:revisionPtr revIDLastSave="0" documentId="13_ncr:40001_{286AF00E-890D-4C93-9C58-92A93E03F2C3}" xr6:coauthVersionLast="47" xr6:coauthVersionMax="47" xr10:uidLastSave="{00000000-0000-0000-0000-000000000000}"/>
  <bookViews>
    <workbookView xWindow="-120" yWindow="-120" windowWidth="20730" windowHeight="11160" activeTab="1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BALANCE!$A$1:$D$58</definedName>
    <definedName name="_xlnm.Print_Area" localSheetId="1">RESULTADOS!$A$1:$D$57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D18" i="2"/>
  <c r="D9" i="2"/>
  <c r="D28" i="2" s="1"/>
  <c r="D46" i="1"/>
  <c r="D37" i="1"/>
  <c r="D32" i="1"/>
  <c r="D38" i="1" s="1"/>
  <c r="D21" i="1"/>
  <c r="D16" i="1"/>
  <c r="D24" i="1" s="1"/>
  <c r="D35" i="2" l="1"/>
  <c r="D39" i="2" s="1"/>
  <c r="D43" i="2" s="1"/>
  <c r="D46" i="2" s="1"/>
  <c r="D47" i="1"/>
</calcChain>
</file>

<file path=xl/sharedStrings.xml><?xml version="1.0" encoding="utf-8"?>
<sst xmlns="http://schemas.openxmlformats.org/spreadsheetml/2006/main" count="84" uniqueCount="72">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</sst>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21/11%20-%20NOVIEMBRE%202021%20HOJA%20CONSOLIDACION/HOJA%20CONSOLIDACION%2030%20NOVIEMBRE%202021-BALANCES%20GRUPO%20IFBAC.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Nov"/>
      <sheetName val="Pda.Eliminacion Est.Resulta Nov"/>
      <sheetName val="Partida Eliminacion-Patrimonio"/>
      <sheetName val="Anexo partida eliminac.Patrimon"/>
      <sheetName val="Cuadre Noviembre 2021"/>
      <sheetName val="HOJA CONSOLIDACION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99"/>
  <sheetViews>
    <sheetView showOutlineSymbols="0" defaultGridColor="0" topLeftCell="A41" colorId="57" zoomScaleNormal="100" workbookViewId="0">
      <selection activeCell="F47" sqref="F47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44530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512206935.82999998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313560612.04000002</v>
      </c>
    </row>
    <row r="15" spans="1:12" ht="15" customHeight="1">
      <c r="A15" s="17" t="s">
        <v>10</v>
      </c>
      <c r="B15" s="17"/>
      <c r="C15" s="18"/>
      <c r="D15" s="19">
        <v>2060724484.8</v>
      </c>
      <c r="L15" s="20"/>
    </row>
    <row r="16" spans="1:12" ht="15" customHeight="1">
      <c r="C16" s="18"/>
      <c r="D16" s="21">
        <f>SUM(D12:D15)</f>
        <v>2886492032.6700001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1208339.5099999998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45885580.769999996</v>
      </c>
      <c r="L20" s="22"/>
    </row>
    <row r="21" spans="1:12" ht="15" customHeight="1">
      <c r="C21" s="18"/>
      <c r="D21" s="21">
        <f>SUM(D18:D20)</f>
        <v>47341420.279999994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44113583.519999996</v>
      </c>
    </row>
    <row r="24" spans="1:12" ht="15.75" customHeight="1" thickBot="1">
      <c r="A24" s="24" t="s">
        <v>17</v>
      </c>
      <c r="B24" s="24"/>
      <c r="C24" s="25"/>
      <c r="D24" s="26">
        <f>+D16+D21+D23</f>
        <v>2977947036.4700003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2252357404.4200001</v>
      </c>
    </row>
    <row r="29" spans="1:12" ht="15" customHeight="1">
      <c r="A29" s="17" t="s">
        <v>20</v>
      </c>
      <c r="B29" s="17"/>
      <c r="C29" s="28"/>
      <c r="D29" s="13">
        <v>234049842.88999999</v>
      </c>
    </row>
    <row r="30" spans="1:12" ht="15" customHeight="1">
      <c r="A30" s="17" t="s">
        <v>21</v>
      </c>
      <c r="B30" s="17"/>
      <c r="C30" s="28"/>
      <c r="D30" s="13">
        <v>105606246.54000001</v>
      </c>
    </row>
    <row r="31" spans="1:12" ht="15" customHeight="1">
      <c r="A31" s="17" t="s">
        <v>22</v>
      </c>
      <c r="B31" s="17"/>
      <c r="C31" s="28"/>
      <c r="D31" s="13">
        <v>26608666.940000001</v>
      </c>
    </row>
    <row r="32" spans="1:12" ht="15" customHeight="1">
      <c r="C32" s="28"/>
      <c r="D32" s="21">
        <f>SUM(D28:D31)</f>
        <v>2618622160.79</v>
      </c>
    </row>
    <row r="33" spans="1:7" ht="15" customHeight="1">
      <c r="A33" s="2" t="s">
        <v>23</v>
      </c>
      <c r="C33" s="28"/>
      <c r="D33" s="19"/>
    </row>
    <row r="34" spans="1:7" ht="15" customHeight="1">
      <c r="A34" s="2" t="s">
        <v>24</v>
      </c>
      <c r="C34" s="28"/>
      <c r="D34" s="13">
        <v>30536857.420000002</v>
      </c>
    </row>
    <row r="35" spans="1:7" ht="15" customHeight="1">
      <c r="A35" s="2" t="s">
        <v>25</v>
      </c>
      <c r="C35" s="28"/>
      <c r="D35" s="13">
        <v>9921256.9300000016</v>
      </c>
    </row>
    <row r="36" spans="1:7" ht="15" customHeight="1">
      <c r="A36" s="2" t="s">
        <v>26</v>
      </c>
      <c r="C36" s="28"/>
      <c r="D36" s="13">
        <v>9534138.4699999988</v>
      </c>
    </row>
    <row r="37" spans="1:7" ht="15" customHeight="1">
      <c r="C37" s="28"/>
      <c r="D37" s="21">
        <f>SUM(D34:D36)</f>
        <v>49992252.82</v>
      </c>
    </row>
    <row r="38" spans="1:7" ht="15" customHeight="1">
      <c r="A38" s="24" t="s">
        <v>27</v>
      </c>
      <c r="B38" s="24"/>
      <c r="C38" s="28"/>
      <c r="D38" s="21">
        <f>+D32+D37</f>
        <v>2668614413.6100001</v>
      </c>
    </row>
    <row r="39" spans="1:7" ht="3" customHeight="1">
      <c r="A39" s="29"/>
      <c r="B39" s="29"/>
      <c r="C39" s="28"/>
      <c r="D39" s="19"/>
    </row>
    <row r="40" spans="1:7" ht="15" customHeight="1">
      <c r="A40" s="2" t="s">
        <v>28</v>
      </c>
      <c r="C40" s="28"/>
      <c r="D40" s="30">
        <v>246.56999999284744</v>
      </c>
    </row>
    <row r="41" spans="1:7" ht="9.9499999999999993" customHeight="1">
      <c r="C41" s="28"/>
    </row>
    <row r="42" spans="1:7" ht="15" customHeight="1">
      <c r="A42" s="2" t="s">
        <v>29</v>
      </c>
      <c r="C42" s="28"/>
    </row>
    <row r="43" spans="1:7" ht="15" customHeight="1">
      <c r="A43" s="2" t="s">
        <v>30</v>
      </c>
      <c r="C43" s="28"/>
      <c r="D43" s="31">
        <v>146949600</v>
      </c>
    </row>
    <row r="44" spans="1:7" ht="12.75" customHeight="1">
      <c r="A44" s="2" t="s">
        <v>31</v>
      </c>
      <c r="C44" s="28"/>
      <c r="D44" s="2"/>
    </row>
    <row r="45" spans="1:7" ht="12.75" customHeight="1">
      <c r="A45" s="2" t="s">
        <v>32</v>
      </c>
      <c r="C45" s="28"/>
      <c r="D45" s="31">
        <v>162382776.31</v>
      </c>
    </row>
    <row r="46" spans="1:7" ht="15" customHeight="1">
      <c r="A46" s="24" t="s">
        <v>33</v>
      </c>
      <c r="B46" s="24"/>
      <c r="C46" s="28"/>
      <c r="D46" s="21">
        <f>SUM(D43:D45)</f>
        <v>309332376.31</v>
      </c>
    </row>
    <row r="47" spans="1:7" ht="15" customHeight="1" thickBot="1">
      <c r="A47" s="24" t="s">
        <v>34</v>
      </c>
      <c r="B47" s="24"/>
      <c r="C47" s="25"/>
      <c r="D47" s="26">
        <f>+D38+D40+D46</f>
        <v>2977947036.4900002</v>
      </c>
      <c r="F47" s="3"/>
      <c r="G47" s="32"/>
    </row>
    <row r="48" spans="1:7" ht="15" customHeight="1" thickTop="1" thickBot="1">
      <c r="A48" s="9"/>
      <c r="B48" s="9"/>
      <c r="C48" s="9"/>
      <c r="D48" s="9"/>
      <c r="E48" s="33"/>
    </row>
    <row r="49" spans="1:5" ht="15" customHeight="1" thickTop="1">
      <c r="A49" s="10"/>
      <c r="B49" s="10"/>
      <c r="C49" s="10"/>
      <c r="D49" s="10"/>
      <c r="E49" s="33"/>
    </row>
    <row r="50" spans="1:5" ht="15" customHeight="1">
      <c r="A50" s="10"/>
      <c r="B50" s="10"/>
      <c r="C50" s="10"/>
      <c r="D50" s="10"/>
      <c r="E50" s="33"/>
    </row>
    <row r="51" spans="1:5" ht="15" customHeight="1">
      <c r="A51" s="34" t="s">
        <v>35</v>
      </c>
      <c r="B51" s="35" t="s">
        <v>36</v>
      </c>
      <c r="C51" s="35"/>
      <c r="D51" s="35"/>
      <c r="E51" s="33"/>
    </row>
    <row r="52" spans="1:5" ht="15" customHeight="1">
      <c r="A52" s="34" t="s">
        <v>37</v>
      </c>
      <c r="B52" s="35" t="s">
        <v>38</v>
      </c>
      <c r="C52" s="35"/>
      <c r="D52" s="35"/>
      <c r="E52" s="33"/>
    </row>
    <row r="53" spans="1:5" ht="15" customHeight="1">
      <c r="A53" s="10"/>
      <c r="B53" s="10"/>
      <c r="C53" s="10"/>
      <c r="D53" s="10"/>
      <c r="E53" s="33"/>
    </row>
    <row r="54" spans="1:5" ht="15" customHeight="1">
      <c r="E54" s="33"/>
    </row>
    <row r="55" spans="1:5" ht="15" customHeight="1">
      <c r="E55" s="33"/>
    </row>
    <row r="56" spans="1:5" ht="15" customHeight="1">
      <c r="D56" s="2"/>
      <c r="E56" s="33"/>
    </row>
    <row r="57" spans="1:5" ht="15" customHeight="1">
      <c r="A57" s="35" t="s">
        <v>39</v>
      </c>
      <c r="B57" s="35"/>
      <c r="C57" s="35"/>
      <c r="D57" s="35"/>
      <c r="E57" s="33"/>
    </row>
    <row r="58" spans="1:5" ht="15" customHeight="1">
      <c r="A58" s="36" t="s">
        <v>40</v>
      </c>
      <c r="B58" s="36"/>
      <c r="C58" s="36"/>
      <c r="D58" s="36"/>
      <c r="E58" s="33"/>
    </row>
    <row r="59" spans="1:5" ht="15" customHeight="1">
      <c r="D59" s="2"/>
      <c r="E59" s="33"/>
    </row>
    <row r="60" spans="1:5" ht="15" customHeight="1">
      <c r="D60" s="2"/>
      <c r="E60" s="33"/>
    </row>
    <row r="61" spans="1:5" ht="15" customHeight="1">
      <c r="D61" s="2"/>
      <c r="E61" s="33"/>
    </row>
    <row r="62" spans="1:5" ht="15" customHeight="1">
      <c r="D62" s="2"/>
      <c r="E62" s="33"/>
    </row>
    <row r="63" spans="1:5" ht="15" customHeight="1">
      <c r="D63" s="2"/>
      <c r="E63" s="33"/>
    </row>
    <row r="64" spans="1:5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A68" s="37"/>
      <c r="B68" s="37"/>
      <c r="D68" s="2"/>
      <c r="E68" s="33"/>
    </row>
    <row r="69" spans="1:5" ht="15" customHeight="1">
      <c r="D69" s="2"/>
      <c r="E69" s="33"/>
    </row>
    <row r="70" spans="1:5" ht="15" customHeight="1"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38"/>
      <c r="E74" s="33"/>
    </row>
    <row r="75" spans="1:5" ht="15" customHeight="1">
      <c r="D75" s="38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</sheetData>
  <mergeCells count="7">
    <mergeCell ref="A58:D58"/>
    <mergeCell ref="A1:D1"/>
    <mergeCell ref="A2:D2"/>
    <mergeCell ref="A6:D6"/>
    <mergeCell ref="B51:D51"/>
    <mergeCell ref="B52:D52"/>
    <mergeCell ref="A57:D57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3"/>
  <sheetViews>
    <sheetView showGridLines="0" tabSelected="1" topLeftCell="A7" zoomScale="110" zoomScaleNormal="110" workbookViewId="0">
      <selection activeCell="A14" sqref="A14:XFD14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41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42</v>
      </c>
      <c r="B4" s="42"/>
      <c r="C4" s="42"/>
      <c r="D4" s="42"/>
    </row>
    <row r="5" spans="1:4">
      <c r="A5" s="43">
        <v>44530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43</v>
      </c>
      <c r="B9" s="48"/>
      <c r="D9" s="49">
        <f>SUM(D10:D16)</f>
        <v>249140221.84</v>
      </c>
    </row>
    <row r="10" spans="1:4">
      <c r="A10" s="40" t="s">
        <v>44</v>
      </c>
      <c r="D10" s="19">
        <v>167659265.62</v>
      </c>
    </row>
    <row r="11" spans="1:4">
      <c r="A11" s="40" t="s">
        <v>45</v>
      </c>
      <c r="D11" s="19">
        <v>12672670.17</v>
      </c>
    </row>
    <row r="12" spans="1:4">
      <c r="A12" s="50" t="s">
        <v>46</v>
      </c>
      <c r="B12" s="50"/>
      <c r="D12" s="19">
        <v>14808124.67</v>
      </c>
    </row>
    <row r="13" spans="1:4">
      <c r="A13" s="50" t="s">
        <v>47</v>
      </c>
      <c r="B13" s="50"/>
      <c r="D13" s="19">
        <v>345192.31</v>
      </c>
    </row>
    <row r="14" spans="1:4">
      <c r="A14" s="40" t="s">
        <v>48</v>
      </c>
      <c r="D14" s="19">
        <v>230066.06</v>
      </c>
    </row>
    <row r="15" spans="1:4">
      <c r="A15" s="40" t="s">
        <v>49</v>
      </c>
      <c r="D15" s="19">
        <v>3403044.06</v>
      </c>
    </row>
    <row r="16" spans="1:4">
      <c r="A16" s="40" t="s">
        <v>50</v>
      </c>
      <c r="D16" s="19">
        <v>50021858.95000001</v>
      </c>
    </row>
    <row r="17" spans="1:4">
      <c r="A17" s="40" t="s">
        <v>51</v>
      </c>
      <c r="D17" s="51"/>
    </row>
    <row r="18" spans="1:4">
      <c r="A18" s="48" t="s">
        <v>52</v>
      </c>
      <c r="B18" s="48"/>
      <c r="D18" s="49">
        <f>SUM(D19:D24)</f>
        <v>68726881.50999999</v>
      </c>
    </row>
    <row r="19" spans="1:4">
      <c r="A19" s="40" t="s">
        <v>53</v>
      </c>
      <c r="D19" s="52">
        <v>37515658.439999998</v>
      </c>
    </row>
    <row r="20" spans="1:4">
      <c r="A20" s="40" t="s">
        <v>54</v>
      </c>
      <c r="D20" s="52">
        <v>5278871.62</v>
      </c>
    </row>
    <row r="21" spans="1:4">
      <c r="A21" s="40" t="s">
        <v>55</v>
      </c>
      <c r="D21" s="52">
        <v>7145403.4299999997</v>
      </c>
    </row>
    <row r="22" spans="1:4">
      <c r="A22" s="53" t="s">
        <v>56</v>
      </c>
      <c r="B22" s="53"/>
      <c r="D22" s="52">
        <v>80347.17</v>
      </c>
    </row>
    <row r="23" spans="1:4">
      <c r="A23" s="53" t="s">
        <v>57</v>
      </c>
      <c r="B23" s="53"/>
      <c r="D23" s="52">
        <v>343104.73</v>
      </c>
    </row>
    <row r="24" spans="1:4">
      <c r="A24" s="40" t="s">
        <v>58</v>
      </c>
      <c r="D24" s="49">
        <v>18363496.120000001</v>
      </c>
    </row>
    <row r="25" spans="1:4">
      <c r="A25" s="40" t="s">
        <v>51</v>
      </c>
      <c r="D25" s="54"/>
    </row>
    <row r="26" spans="1:4">
      <c r="A26" s="53" t="s">
        <v>59</v>
      </c>
      <c r="B26" s="53"/>
      <c r="D26" s="49">
        <v>61205785.119999997</v>
      </c>
    </row>
    <row r="27" spans="1:4">
      <c r="D27" s="52"/>
    </row>
    <row r="28" spans="1:4">
      <c r="A28" s="55" t="s">
        <v>60</v>
      </c>
      <c r="B28" s="55"/>
      <c r="D28" s="54">
        <f>SUM(D9-D18-D26)</f>
        <v>119207555.21000001</v>
      </c>
    </row>
    <row r="29" spans="1:4">
      <c r="D29" s="52"/>
    </row>
    <row r="30" spans="1:4">
      <c r="A30" s="48" t="s">
        <v>61</v>
      </c>
      <c r="B30" s="48"/>
      <c r="D30" s="49">
        <f>SUM(D31:D33)</f>
        <v>111533454.03999999</v>
      </c>
    </row>
    <row r="31" spans="1:4">
      <c r="A31" s="40" t="s">
        <v>62</v>
      </c>
      <c r="D31" s="52">
        <v>35947050.439999998</v>
      </c>
    </row>
    <row r="32" spans="1:4">
      <c r="A32" s="40" t="s">
        <v>63</v>
      </c>
      <c r="D32" s="56">
        <v>66878538.599999994</v>
      </c>
    </row>
    <row r="33" spans="1:6">
      <c r="A33" s="40" t="s">
        <v>64</v>
      </c>
      <c r="D33" s="56">
        <v>8707865</v>
      </c>
    </row>
    <row r="34" spans="1:6">
      <c r="D34" s="51"/>
    </row>
    <row r="35" spans="1:6">
      <c r="A35" s="55" t="s">
        <v>65</v>
      </c>
      <c r="B35" s="55"/>
      <c r="D35" s="57">
        <f>SUM(D28-D30)</f>
        <v>7674101.1700000167</v>
      </c>
    </row>
    <row r="36" spans="1:6" ht="9.9499999999999993" customHeight="1">
      <c r="A36" s="53"/>
      <c r="B36" s="53"/>
      <c r="D36" s="57"/>
    </row>
    <row r="37" spans="1:6" ht="9.9499999999999993" customHeight="1">
      <c r="A37" s="40" t="s">
        <v>51</v>
      </c>
      <c r="D37" s="52"/>
    </row>
    <row r="38" spans="1:6">
      <c r="A38" s="40" t="s">
        <v>66</v>
      </c>
      <c r="D38" s="49">
        <v>14503519.739999983</v>
      </c>
    </row>
    <row r="39" spans="1:6">
      <c r="A39" s="55" t="s">
        <v>67</v>
      </c>
      <c r="B39" s="55"/>
      <c r="D39" s="54">
        <f>+D35+D38</f>
        <v>22177620.91</v>
      </c>
    </row>
    <row r="40" spans="1:6" ht="9.9499999999999993" customHeight="1">
      <c r="D40" s="52"/>
    </row>
    <row r="41" spans="1:6">
      <c r="A41" s="40" t="s">
        <v>68</v>
      </c>
      <c r="D41" s="52">
        <v>-5433266.2699999996</v>
      </c>
    </row>
    <row r="42" spans="1:6">
      <c r="A42" s="40" t="s">
        <v>69</v>
      </c>
      <c r="D42" s="52">
        <v>0</v>
      </c>
    </row>
    <row r="43" spans="1:6">
      <c r="A43" s="55" t="s">
        <v>70</v>
      </c>
      <c r="B43" s="55"/>
      <c r="D43" s="51">
        <f>+D39+D41+D42</f>
        <v>16744354.640000001</v>
      </c>
    </row>
    <row r="44" spans="1:6">
      <c r="A44" s="53"/>
      <c r="B44" s="53"/>
      <c r="D44" s="54"/>
    </row>
    <row r="45" spans="1:6">
      <c r="A45" s="40" t="s">
        <v>28</v>
      </c>
      <c r="D45" s="57">
        <v>0</v>
      </c>
    </row>
    <row r="46" spans="1:6" ht="15.75" thickBot="1">
      <c r="A46" s="48" t="s">
        <v>71</v>
      </c>
      <c r="B46" s="48"/>
      <c r="D46" s="58">
        <f>+D43-D45</f>
        <v>16744354.640000001</v>
      </c>
      <c r="F46" s="59"/>
    </row>
    <row r="47" spans="1:6" ht="16.5" thickTop="1" thickBot="1">
      <c r="A47" s="46"/>
      <c r="B47" s="46"/>
      <c r="C47" s="46"/>
      <c r="D47" s="46"/>
    </row>
    <row r="48" spans="1:6" ht="15.75" thickTop="1">
      <c r="A48" s="47"/>
      <c r="B48" s="47"/>
      <c r="C48" s="47"/>
      <c r="D48" s="47"/>
    </row>
    <row r="49" spans="1:5">
      <c r="A49" s="46"/>
      <c r="B49" s="46"/>
      <c r="C49" s="46"/>
    </row>
    <row r="50" spans="1:5" s="2" customFormat="1" ht="15" customHeight="1">
      <c r="A50" s="34" t="s">
        <v>35</v>
      </c>
      <c r="B50" s="35" t="s">
        <v>36</v>
      </c>
      <c r="C50" s="35"/>
      <c r="D50" s="35"/>
      <c r="E50" s="33"/>
    </row>
    <row r="51" spans="1:5" s="2" customFormat="1" ht="15" customHeight="1">
      <c r="A51" s="34" t="s">
        <v>37</v>
      </c>
      <c r="B51" s="35" t="s">
        <v>38</v>
      </c>
      <c r="C51" s="35"/>
      <c r="D51" s="35"/>
      <c r="E51" s="33"/>
    </row>
    <row r="56" spans="1:5">
      <c r="A56" s="35" t="s">
        <v>39</v>
      </c>
      <c r="B56" s="35"/>
      <c r="C56" s="35"/>
      <c r="D56" s="35"/>
    </row>
    <row r="57" spans="1:5">
      <c r="A57" s="36" t="s">
        <v>40</v>
      </c>
      <c r="B57" s="36"/>
      <c r="C57" s="36"/>
      <c r="D57" s="36"/>
    </row>
    <row r="63" spans="1:5">
      <c r="A63" s="60"/>
      <c r="B63" s="60"/>
    </row>
  </sheetData>
  <mergeCells count="7">
    <mergeCell ref="A57:D57"/>
    <mergeCell ref="A1:D1"/>
    <mergeCell ref="A2:D2"/>
    <mergeCell ref="A6:D6"/>
    <mergeCell ref="B50:D50"/>
    <mergeCell ref="B51:D51"/>
    <mergeCell ref="A56:D56"/>
  </mergeCells>
  <printOptions horizontalCentered="1"/>
  <pageMargins left="0.57999999999999996" right="0.59055118110236227" top="0.55000000000000004" bottom="0.61" header="0.39370078740157483" footer="0.32"/>
  <pageSetup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2021-12-27T16:46:20Z</dcterms:created>
  <dcterms:modified xsi:type="dcterms:W3CDTF">2021-12-27T16:49:09Z</dcterms:modified>
</cp:coreProperties>
</file>