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1\11-Noviembre 2021\"/>
    </mc:Choice>
  </mc:AlternateContent>
  <bookViews>
    <workbookView xWindow="-120" yWindow="-120" windowWidth="29040" windowHeight="15840"/>
  </bookViews>
  <sheets>
    <sheet name="BGeneral" sheetId="2" r:id="rId1"/>
  </sheets>
  <definedNames>
    <definedName name="_xlnm.Print_Area" localSheetId="0">BGeneral!$A$1:$C$96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A66" i="2" l="1"/>
  <c r="C82" i="2" l="1"/>
  <c r="C94" i="2" l="1"/>
  <c r="C38" i="2" l="1"/>
  <c r="C75" i="2" l="1"/>
  <c r="C83" i="2" s="1"/>
  <c r="C88" i="2" s="1"/>
  <c r="A63" i="2"/>
  <c r="C42" i="2"/>
  <c r="C28" i="2"/>
  <c r="C95" i="2" l="1"/>
  <c r="C52" i="2" s="1"/>
  <c r="C30" i="2"/>
  <c r="C54" i="2" l="1"/>
  <c r="C55" i="2" s="1"/>
  <c r="D55" i="2" s="1"/>
</calcChain>
</file>

<file path=xl/sharedStrings.xml><?xml version="1.0" encoding="utf-8"?>
<sst xmlns="http://schemas.openxmlformats.org/spreadsheetml/2006/main" count="73" uniqueCount="70">
  <si>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</si>
  <si>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</si>
  <si>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</si>
  <si>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</si>
  <si>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</si>
  <si>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</si>
  <si>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</si>
  <si>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</si>
  <si>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</si>
  <si>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</si>
  <si>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</si>
  <si>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</si>
  <si>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</si>
  <si>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</si>
  <si>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</si>
  <si>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</si>
  <si>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</si>
  <si>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</si>
  <si>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</si>
  <si>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</si>
  <si>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</si>
  <si>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</si>
  <si>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</si>
  <si>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</si>
  <si>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</si>
  <si>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</si>
  <si>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</si>
  <si>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</si>
  <si>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</si>
  <si>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</si>
  <si>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</si>
  <si>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</si>
  <si>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</si>
  <si>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</si>
  <si>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</si>
  <si>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</si>
  <si>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</si>
  <si>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</si>
  <si>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</si>
  <si>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</si>
  <si>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</si>
  <si>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</si>
  <si>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</si>
  <si>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</si>
  <si>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</si>
  <si>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</si>
  <si>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</si>
  <si>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</si>
  <si>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</si>
  <si>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</si>
  <si>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</si>
  <si>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</si>
  <si>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</si>
  <si>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</si>
  <si>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</si>
  <si>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</si>
  <si>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</si>
  <si>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</si>
  <si>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</si>
  <si>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</si>
  <si>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</si>
  <si>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</si>
  <si>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</si>
  <si>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</si>
  <si>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</si>
  <si>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</si>
  <si>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</si>
  <si>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</si>
  <si>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(Cifras en miles de dólares de los Estados Unidos de América)</t>
  </si>
  <si>
    <t>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</si>
</sst>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7"/>
  <sheetViews>
    <sheetView showGridLines="0" tabSelected="1" zoomScaleNormal="100" workbookViewId="0">
      <selection sqref="A1:C1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9" t="s">
        <v>0</v>
      </c>
      <c r="B1" s="49"/>
      <c r="C1" s="49"/>
    </row>
    <row r="2" spans="1:9">
      <c r="A2" s="49" t="s">
        <v>1</v>
      </c>
      <c r="B2" s="49"/>
      <c r="C2" s="49"/>
    </row>
    <row r="3" spans="1:9">
      <c r="A3" s="49" t="s">
        <v>66</v>
      </c>
      <c r="B3" s="49"/>
      <c r="C3" s="49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9" t="s">
        <v>3</v>
      </c>
      <c r="B6" s="49"/>
      <c r="C6" s="49"/>
    </row>
    <row r="7" spans="1:9" ht="17.25" customHeight="1">
      <c r="A7" s="50" t="s">
        <v>69</v>
      </c>
      <c r="B7" s="50"/>
      <c r="C7" s="50"/>
    </row>
    <row r="8" spans="1:9" ht="22.5" customHeight="1" thickBot="1">
      <c r="A8" s="51" t="s">
        <v>68</v>
      </c>
      <c r="B8" s="51"/>
      <c r="C8" s="51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2021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v>121.97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v>606.83000000000004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v>73.86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65</v>
      </c>
      <c r="C18" s="7">
        <v>11.81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v>24.95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v>8.7200000000000006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853.1400000000001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v>54.9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v>474.68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v>49.33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578.91000000000008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1432.0500000000002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63</v>
      </c>
      <c r="C34" s="8">
        <v>1.58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v>89.95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v>7.56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v>107.44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206.53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60</v>
      </c>
      <c r="C40" s="35"/>
      <c r="D40" s="14"/>
      <c r="E40" s="14"/>
      <c r="F40" s="20"/>
      <c r="G40" s="2"/>
      <c r="H40" s="2"/>
      <c r="I40" s="2"/>
    </row>
    <row r="41" spans="1:9">
      <c r="A41" s="36" t="s">
        <v>61</v>
      </c>
      <c r="C41" s="37">
        <v>38.94</v>
      </c>
      <c r="D41" s="14"/>
      <c r="E41" s="14"/>
      <c r="F41" s="20"/>
      <c r="G41" s="2"/>
      <c r="H41" s="2"/>
      <c r="I41" s="2"/>
    </row>
    <row r="42" spans="1:9">
      <c r="A42" s="12" t="s">
        <v>62</v>
      </c>
      <c r="C42" s="19">
        <f>SUM(C41)</f>
        <v>38.94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v>81.83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v>13.43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v>-39.64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48">
        <f>+C95</f>
        <v>220.95999999999998</v>
      </c>
      <c r="D52" s="2"/>
      <c r="E52" s="2"/>
      <c r="F52" s="10"/>
      <c r="G52" s="10"/>
      <c r="H52" s="10"/>
      <c r="I52" s="2"/>
    </row>
    <row r="53" spans="1:9">
      <c r="C53" s="45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1186.58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1432.05</v>
      </c>
      <c r="D55" s="47">
        <f>+C30-C55</f>
        <v>0</v>
      </c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52" t="s">
        <v>39</v>
      </c>
      <c r="B61" s="52"/>
      <c r="C61" s="52"/>
    </row>
    <row r="62" spans="1:9">
      <c r="A62" s="52" t="s">
        <v>1</v>
      </c>
      <c r="B62" s="52"/>
      <c r="C62" s="52"/>
    </row>
    <row r="63" spans="1:9">
      <c r="A63" s="52" t="str">
        <f>+A3</f>
        <v>(Compañía Salvadoreña, Subsidiaria de Inversiones Financieras Atlántida, S.A.)</v>
      </c>
      <c r="B63" s="52"/>
      <c r="C63" s="52"/>
    </row>
    <row r="64" spans="1:9">
      <c r="A64" s="41" t="s">
        <v>2</v>
      </c>
      <c r="B64" s="41"/>
      <c r="C64" s="41"/>
    </row>
    <row r="65" spans="1:3">
      <c r="A65" s="52" t="s">
        <v>40</v>
      </c>
      <c r="B65" s="52"/>
      <c r="C65" s="52"/>
    </row>
    <row r="66" spans="1:3">
      <c r="A66" s="50" t="str">
        <f>+A7</f>
        <v>Al 30 de Noviembre 2021</v>
      </c>
      <c r="B66" s="50"/>
      <c r="C66" s="50"/>
    </row>
    <row r="67" spans="1:3" ht="13.5" thickBot="1">
      <c r="A67" s="51" t="s">
        <v>68</v>
      </c>
      <c r="B67" s="51"/>
      <c r="C67" s="51"/>
    </row>
    <row r="68" spans="1:3" ht="13.5" thickTop="1">
      <c r="A68" s="27"/>
      <c r="B68" s="27"/>
      <c r="C68" s="27"/>
    </row>
    <row r="69" spans="1:3">
      <c r="A69" s="27"/>
      <c r="B69" s="27"/>
      <c r="C69" s="27"/>
    </row>
    <row r="70" spans="1:3">
      <c r="A70" s="27"/>
      <c r="B70" s="27"/>
      <c r="C70" s="27"/>
    </row>
    <row r="71" spans="1:3">
      <c r="A71" s="28" t="s">
        <v>41</v>
      </c>
      <c r="B71" s="27"/>
      <c r="C71" s="34">
        <v>2021</v>
      </c>
    </row>
    <row r="72" spans="1:3">
      <c r="A72" s="27" t="s">
        <v>42</v>
      </c>
      <c r="B72" s="27"/>
      <c r="C72" s="27"/>
    </row>
    <row r="73" spans="1:3">
      <c r="A73" s="27" t="s">
        <v>43</v>
      </c>
      <c r="B73" s="27"/>
      <c r="C73" s="7">
        <v>888.54</v>
      </c>
    </row>
    <row r="74" spans="1:3">
      <c r="A74" s="27" t="s">
        <v>44</v>
      </c>
      <c r="B74" s="27"/>
      <c r="C74" s="22">
        <v>254.98</v>
      </c>
    </row>
    <row r="75" spans="1:3">
      <c r="A75" s="27"/>
      <c r="B75" s="27"/>
      <c r="C75" s="29">
        <f>SUM(C73:C74)</f>
        <v>1143.52</v>
      </c>
    </row>
    <row r="76" spans="1:3">
      <c r="A76" s="28" t="s">
        <v>45</v>
      </c>
      <c r="B76" s="27"/>
      <c r="C76" s="8"/>
    </row>
    <row r="77" spans="1:3">
      <c r="A77" s="27" t="s">
        <v>46</v>
      </c>
      <c r="B77" s="27"/>
      <c r="C77" s="8"/>
    </row>
    <row r="78" spans="1:3">
      <c r="A78" s="27" t="s">
        <v>47</v>
      </c>
      <c r="B78" s="27"/>
      <c r="C78" s="8">
        <v>385.02</v>
      </c>
    </row>
    <row r="79" spans="1:3">
      <c r="A79" s="27" t="s">
        <v>48</v>
      </c>
      <c r="B79" s="27"/>
      <c r="C79" s="8"/>
    </row>
    <row r="80" spans="1:3">
      <c r="A80" s="27" t="s">
        <v>49</v>
      </c>
      <c r="B80" s="27"/>
      <c r="C80" s="38">
        <v>460.74</v>
      </c>
    </row>
    <row r="81" spans="1:4">
      <c r="A81" s="27" t="s">
        <v>50</v>
      </c>
      <c r="B81" s="27"/>
      <c r="C81" s="8">
        <v>29.21</v>
      </c>
    </row>
    <row r="82" spans="1:4">
      <c r="A82" s="27"/>
      <c r="B82" s="27"/>
      <c r="C82" s="38">
        <f>SUM(C78:C81)</f>
        <v>874.97</v>
      </c>
    </row>
    <row r="83" spans="1:4">
      <c r="A83" s="30" t="s">
        <v>51</v>
      </c>
      <c r="B83" s="27"/>
      <c r="C83" s="29">
        <f>+C75-C82</f>
        <v>268.54999999999995</v>
      </c>
    </row>
    <row r="84" spans="1:4">
      <c r="A84" s="27" t="s">
        <v>52</v>
      </c>
      <c r="B84" s="27"/>
      <c r="C84" s="7"/>
    </row>
    <row r="85" spans="1:4">
      <c r="A85" s="31" t="s">
        <v>53</v>
      </c>
      <c r="B85" s="27"/>
      <c r="C85" s="8"/>
    </row>
    <row r="86" spans="1:4">
      <c r="A86" s="27" t="s">
        <v>54</v>
      </c>
      <c r="B86" s="27"/>
      <c r="C86" s="8">
        <v>53.73</v>
      </c>
    </row>
    <row r="87" spans="1:4">
      <c r="A87" s="27" t="s">
        <v>64</v>
      </c>
      <c r="B87" s="27"/>
      <c r="C87" s="22">
        <v>0.05</v>
      </c>
    </row>
    <row r="88" spans="1:4">
      <c r="A88" s="27" t="s">
        <v>55</v>
      </c>
      <c r="B88" s="27"/>
      <c r="C88" s="32">
        <f>+C83+C86+C87</f>
        <v>322.33</v>
      </c>
    </row>
    <row r="89" spans="1:4">
      <c r="A89" s="27"/>
      <c r="B89" s="27"/>
      <c r="C89" s="32"/>
    </row>
    <row r="90" spans="1:4">
      <c r="A90" s="31" t="s">
        <v>56</v>
      </c>
      <c r="B90" s="27"/>
      <c r="C90" s="32"/>
    </row>
    <row r="91" spans="1:4">
      <c r="A91" s="27" t="s">
        <v>57</v>
      </c>
      <c r="B91" s="27"/>
      <c r="C91" s="8">
        <v>2.1</v>
      </c>
    </row>
    <row r="92" spans="1:4">
      <c r="A92" s="27" t="s">
        <v>58</v>
      </c>
      <c r="B92" s="27"/>
      <c r="C92" s="8">
        <v>2.82</v>
      </c>
    </row>
    <row r="93" spans="1:4">
      <c r="A93" s="27" t="s">
        <v>67</v>
      </c>
      <c r="B93" s="27"/>
      <c r="C93" s="22">
        <v>96.45</v>
      </c>
    </row>
    <row r="94" spans="1:4">
      <c r="A94" s="27"/>
      <c r="B94" s="27"/>
      <c r="C94" s="32">
        <f>SUM(C91:C93)</f>
        <v>101.37</v>
      </c>
    </row>
    <row r="95" spans="1:4">
      <c r="A95" s="30" t="s">
        <v>59</v>
      </c>
      <c r="B95" s="27"/>
      <c r="C95" s="39">
        <f>+C88-C94</f>
        <v>220.95999999999998</v>
      </c>
      <c r="D95" s="46"/>
    </row>
    <row r="96" spans="1:4" ht="13.5" thickBot="1">
      <c r="A96" s="33"/>
      <c r="B96" s="33"/>
      <c r="C96" s="33"/>
    </row>
    <row r="97" ht="13.5" thickTop="1"/>
  </sheetData>
  <mergeCells count="12">
    <mergeCell ref="A66:C66"/>
    <mergeCell ref="A67:C67"/>
    <mergeCell ref="A8:C8"/>
    <mergeCell ref="A61:C61"/>
    <mergeCell ref="A62:C62"/>
    <mergeCell ref="A63:C63"/>
    <mergeCell ref="A65:C65"/>
    <mergeCell ref="A1:C1"/>
    <mergeCell ref="A2:C2"/>
    <mergeCell ref="A3:C3"/>
    <mergeCell ref="A6:C6"/>
    <mergeCell ref="A7:C7"/>
  </mergeCells>
  <pageMargins left="1.1023622047244095" right="0.70866141732283472" top="0.74803149606299213" bottom="0.74803149606299213" header="0.31496062992125984" footer="0.31496062992125984"/>
  <pageSetup scale="56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BGeneral</vt:lpstr>
      <vt:lpstr>BGeneral!Print_Area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2021-07-14T20:26:42Z</cp:lastPrinted>
  <dcterms:created xsi:type="dcterms:W3CDTF">2017-02-09T22:50:33Z</dcterms:created>
  <dcterms:modified xsi:type="dcterms:W3CDTF">2021-12-07T22:14:04Z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