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kdocumentos\Archivos para carga Sitio Web Bolsa de Valores\2021\Noviembre 2021\"/>
    </mc:Choice>
  </mc:AlternateContent>
  <bookViews>
    <workbookView xWindow="0" yWindow="0" windowWidth="20490" windowHeight="7755"/>
  </bookViews>
  <sheets>
    <sheet name="11202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'112021'!$A$1:$G$125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F31" i="1" l="1"/>
  <c r="F83" i="1" l="1"/>
  <c r="F17" i="1" l="1"/>
  <c r="F37" i="1" l="1"/>
  <c r="F25" i="1" l="1"/>
  <c r="F99" i="1"/>
  <c r="F89" i="1"/>
  <c r="F92" i="1" l="1"/>
  <c r="F93" i="1"/>
  <c r="F100" i="1" s="1"/>
  <c r="F38" i="1"/>
  <c r="F40" i="1" l="1"/>
  <c r="F44" i="1" l="1"/>
  <c r="F102" i="1" l="1"/>
  <c r="F104" i="1" s="1"/>
</calcChain>
</file>

<file path=xl/sharedStrings.xml><?xml version="1.0" encoding="utf-8"?>
<sst xmlns="http://schemas.openxmlformats.org/spreadsheetml/2006/main" count="76" uniqueCount="69">
  <si>
    <t>Al 31 de marzo de 2016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</si>
  <si>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</si>
  <si>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</si>
  <si>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</si>
  <si>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</si>
  <si>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</si>
  <si>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</si>
  <si>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</si>
  <si>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</si>
  <si>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</si>
  <si>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</si>
  <si>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</si>
  <si>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</si>
  <si>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</si>
  <si>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</si>
  <si>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</si>
  <si>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</si>
  <si>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</si>
  <si>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</si>
  <si>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</si>
  <si>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</si>
  <si>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</si>
  <si>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</si>
  <si>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</si>
  <si>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</si>
  <si>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</si>
  <si>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</si>
  <si>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</si>
  <si>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</si>
  <si>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</si>
  <si>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</si>
  <si>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</si>
  <si>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</si>
  <si>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</si>
  <si>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</si>
  <si>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</si>
  <si>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</si>
  <si>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</si>
  <si>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</si>
  <si>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</si>
  <si>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</si>
  <si>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</si>
  <si>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Pérdida de operación</t>
  </si>
  <si>
    <t>Cartera de préstamos, neta</t>
  </si>
  <si>
    <t>Otros ingresos y gastos, netos</t>
  </si>
  <si>
    <t>Impuesto sobre la renta</t>
  </si>
  <si>
    <t xml:space="preserve">SOCIEDAD DE AHORRO Y CRÉDITO GENTE, S.A. </t>
  </si>
  <si>
    <t>Al 31 de enero de 2021</t>
  </si>
  <si>
    <t>Al 28 de febrero de 2021</t>
  </si>
  <si>
    <t>Al 31 de marzo de 2021</t>
  </si>
  <si>
    <t>Al 30 de abril de 2021</t>
  </si>
  <si>
    <t>Al 31 de mayo de 2021</t>
  </si>
  <si>
    <t>Al 30 de junio de 2021</t>
  </si>
  <si>
    <t>Al 31 de julio de 2021</t>
  </si>
  <si>
    <t>Al 31 de Agosto de 2021</t>
  </si>
  <si>
    <t>Al 30 septiembre de 2021</t>
  </si>
  <si>
    <t>Al 31 de octubre de 2021</t>
  </si>
  <si>
    <t>Al 30 de noviembre de 2021</t>
  </si>
  <si>
    <t>Al 31 de diciembre de 2021</t>
  </si>
  <si>
    <t xml:space="preserve">     Director Presidente                                         Director Secretario                           Director Externo en funciones</t>
  </si>
  <si>
    <t xml:space="preserve">                                             Francisco Enrique Cáceres Prunera               René Alcides Fabián Pérez</t>
  </si>
  <si>
    <t xml:space="preserve">                                                           Gerente General                                        Contador General</t>
  </si>
  <si>
    <t>Federico José Parker Soto                                 Gabriel Siman Siri                              Andres Rodolfo Parker  Wein</t>
  </si>
  <si>
    <t>Utilidad del periodo</t>
  </si>
  <si>
    <t>Balance general (no auditado)</t>
  </si>
  <si>
    <t>Estado de resultado (no auditado)</t>
  </si>
  <si>
    <t>Intereses sobre prestamos</t>
  </si>
  <si>
    <t>Utilidad antes de impuesto sobre la renta</t>
  </si>
  <si>
    <t>Por el periodo del 01 enero al 30 de noviembre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</si>
</sst>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6" fontId="5" fillId="2" borderId="0" xfId="0" applyNumberFormat="1" applyFont="1" applyFill="1"/>
    <xf numFmtId="165" fontId="3" fillId="2" borderId="4" xfId="2" applyNumberFormat="1" applyFont="1" applyFill="1" applyBorder="1"/>
    <xf numFmtId="166" fontId="3" fillId="2" borderId="0" xfId="2" applyNumberFormat="1" applyFont="1" applyFill="1" applyBorder="1"/>
    <xf numFmtId="166" fontId="3" fillId="2" borderId="4" xfId="2" applyNumberFormat="1" applyFont="1" applyFill="1" applyBorder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4">
    <cellStyle name="Millares 2" xfId="2"/>
    <cellStyle name="Normal" xfId="0" builtinId="0"/>
    <cellStyle name="Normal 10" xfId="1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164224</xdr:colOff>
      <xdr:row>0</xdr:row>
      <xdr:rowOff>76638</xdr:rowOff>
    </xdr:from>
    <xdr:to>
      <xdr:col>6</xdr:col>
      <xdr:colOff>309179</xdr:colOff>
      <xdr:row>3</xdr:row>
      <xdr:rowOff>153166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2C1E6E8-99CE-440A-B011-591030CEA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8534" y="76638"/>
          <a:ext cx="1447800" cy="733425"/>
        </a:xfrm>
        <a:prstGeom prst="rect">
          <a:avLst/>
        </a:prstGeom>
      </xdr:spPr>
    </xdr:pic>
    <xdr:clientData/>
  </xdr:twoCellAnchor>
  <xdr:twoCellAnchor editAs="oneCell">
    <xdr:from>
      <xdr:col>4</xdr:col>
      <xdr:colOff>339396</xdr:colOff>
      <xdr:row>64</xdr:row>
      <xdr:rowOff>65690</xdr:rowOff>
    </xdr:from>
    <xdr:to>
      <xdr:col>6</xdr:col>
      <xdr:colOff>484351</xdr:colOff>
      <xdr:row>67</xdr:row>
      <xdr:rowOff>142219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D19A522-B0E4-4F1A-A3D9-9AFF2AE8E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3706" y="13783880"/>
          <a:ext cx="1447800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6"/>
  <sheetViews>
    <sheetView tabSelected="1" zoomScale="87" zoomScaleNormal="87" workbookViewId="0">
      <selection activeCell="F103" sqref="F103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10.710937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47</v>
      </c>
      <c r="L1" s="4" t="s">
        <v>0</v>
      </c>
    </row>
    <row r="2" spans="1:12" s="4" customFormat="1" ht="17.25" customHeight="1">
      <c r="A2" s="45" t="s">
        <v>46</v>
      </c>
      <c r="B2" s="45"/>
      <c r="C2" s="45"/>
      <c r="D2" s="45"/>
      <c r="E2" s="45"/>
      <c r="F2" s="45"/>
      <c r="G2" s="5"/>
      <c r="H2" s="3"/>
      <c r="I2" s="3"/>
      <c r="J2" s="3"/>
      <c r="K2" s="4" t="s">
        <v>48</v>
      </c>
      <c r="L2" s="4" t="s">
        <v>1</v>
      </c>
    </row>
    <row r="3" spans="1:12" s="4" customFormat="1" ht="17.25" customHeight="1">
      <c r="A3" s="44" t="s">
        <v>2</v>
      </c>
      <c r="B3" s="44"/>
      <c r="C3" s="44"/>
      <c r="D3" s="44"/>
      <c r="E3" s="44"/>
      <c r="F3" s="44"/>
      <c r="G3" s="5"/>
      <c r="H3" s="3"/>
      <c r="I3" s="3"/>
      <c r="J3" s="3"/>
      <c r="K3" s="4" t="s">
        <v>49</v>
      </c>
      <c r="L3" s="4" t="s">
        <v>3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50</v>
      </c>
      <c r="L4" s="4" t="s">
        <v>4</v>
      </c>
    </row>
    <row r="5" spans="1:12" s="4" customFormat="1" ht="17.25" customHeight="1">
      <c r="A5" s="45" t="s">
        <v>64</v>
      </c>
      <c r="B5" s="45"/>
      <c r="C5" s="45"/>
      <c r="D5" s="45"/>
      <c r="E5" s="45"/>
      <c r="F5" s="45"/>
      <c r="G5" s="2"/>
      <c r="H5" s="3"/>
      <c r="I5" s="3"/>
      <c r="J5" s="3"/>
      <c r="K5" s="4" t="s">
        <v>51</v>
      </c>
    </row>
    <row r="6" spans="1:12" s="4" customFormat="1" ht="17.25" customHeight="1">
      <c r="A6" s="44"/>
      <c r="B6" s="44"/>
      <c r="C6" s="44"/>
      <c r="D6" s="44"/>
      <c r="E6" s="44"/>
      <c r="F6" s="44"/>
      <c r="G6" s="2"/>
      <c r="H6" s="3"/>
      <c r="I6" s="3"/>
      <c r="J6" s="3"/>
      <c r="K6" s="4" t="s">
        <v>52</v>
      </c>
    </row>
    <row r="7" spans="1:12" s="4" customFormat="1" ht="17.25" customHeight="1">
      <c r="A7" s="44" t="str">
        <f>+K11</f>
        <v>Al 30 de noviembre de 2021</v>
      </c>
      <c r="B7" s="44"/>
      <c r="C7" s="44"/>
      <c r="D7" s="44"/>
      <c r="E7" s="44"/>
      <c r="F7" s="44"/>
      <c r="G7" s="2"/>
      <c r="H7" s="3"/>
      <c r="I7" s="3"/>
      <c r="J7" s="3"/>
      <c r="K7" s="4" t="s">
        <v>53</v>
      </c>
    </row>
    <row r="8" spans="1:12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  <c r="K8" s="4" t="s">
        <v>54</v>
      </c>
    </row>
    <row r="9" spans="1:12" s="4" customFormat="1" ht="17.25" customHeight="1">
      <c r="A9" s="44" t="s">
        <v>5</v>
      </c>
      <c r="B9" s="44"/>
      <c r="C9" s="44"/>
      <c r="D9" s="44"/>
      <c r="E9" s="44"/>
      <c r="F9" s="44"/>
      <c r="G9" s="2"/>
      <c r="H9" s="3"/>
      <c r="I9" s="3"/>
      <c r="J9" s="3"/>
      <c r="K9" s="4" t="s">
        <v>55</v>
      </c>
    </row>
    <row r="10" spans="1:12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  <c r="K10" s="4" t="s">
        <v>56</v>
      </c>
    </row>
    <row r="11" spans="1:12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  <c r="K11" s="4" t="s">
        <v>57</v>
      </c>
    </row>
    <row r="12" spans="1:12" s="4" customFormat="1" ht="17.25" customHeight="1">
      <c r="A12" s="1"/>
      <c r="B12" s="1"/>
      <c r="C12" s="1"/>
      <c r="D12" s="8"/>
      <c r="E12" s="8"/>
      <c r="F12" s="8">
        <v>2021</v>
      </c>
      <c r="G12" s="8"/>
      <c r="H12" s="3"/>
      <c r="I12" s="3"/>
      <c r="J12" s="3"/>
      <c r="K12" s="4" t="s">
        <v>58</v>
      </c>
    </row>
    <row r="13" spans="1:12" s="4" customFormat="1" ht="17.25" customHeight="1">
      <c r="A13" s="9" t="s">
        <v>6</v>
      </c>
      <c r="B13" s="1"/>
      <c r="C13" s="1"/>
      <c r="D13" s="1"/>
      <c r="E13" s="1"/>
      <c r="F13" s="10"/>
      <c r="G13" s="2"/>
      <c r="H13" s="3"/>
      <c r="I13" s="3"/>
      <c r="J13" s="3"/>
    </row>
    <row r="14" spans="1:12" s="4" customFormat="1" ht="17.25" customHeight="1">
      <c r="A14" s="11" t="s">
        <v>7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2" s="4" customFormat="1" ht="17.25" customHeight="1">
      <c r="A15" s="1"/>
      <c r="B15" s="1" t="s">
        <v>8</v>
      </c>
      <c r="C15" s="1"/>
      <c r="D15" s="12"/>
      <c r="E15" s="12"/>
      <c r="F15" s="36">
        <v>18332.099999999999</v>
      </c>
      <c r="G15" s="2"/>
      <c r="H15" s="3"/>
      <c r="I15" s="3"/>
      <c r="J15" s="3"/>
    </row>
    <row r="16" spans="1:12" ht="17.25" customHeight="1">
      <c r="B16" s="1" t="s">
        <v>43</v>
      </c>
      <c r="D16" s="12"/>
      <c r="E16" s="12"/>
      <c r="F16" s="16">
        <v>63027.199999999997</v>
      </c>
    </row>
    <row r="17" spans="1:32" ht="17.25" customHeight="1">
      <c r="D17" s="12"/>
      <c r="E17" s="12"/>
      <c r="F17" s="37">
        <f>SUM(F15:F16)</f>
        <v>81359.299999999988</v>
      </c>
    </row>
    <row r="18" spans="1:32" ht="17.25" customHeight="1">
      <c r="D18" s="12"/>
      <c r="E18" s="12"/>
      <c r="F18" s="14"/>
    </row>
    <row r="19" spans="1:32" ht="17.25" customHeight="1">
      <c r="A19" s="11" t="s">
        <v>9</v>
      </c>
      <c r="D19" s="12"/>
      <c r="E19" s="12"/>
      <c r="F19" s="35"/>
    </row>
    <row r="20" spans="1:32" ht="17.25" customHeight="1">
      <c r="B20" s="1" t="s">
        <v>38</v>
      </c>
      <c r="D20" s="12"/>
      <c r="E20" s="12"/>
      <c r="F20" s="16">
        <v>4434.7</v>
      </c>
    </row>
    <row r="21" spans="1:32" ht="17.25" customHeight="1">
      <c r="D21" s="12"/>
      <c r="E21" s="12"/>
      <c r="F21" s="14"/>
    </row>
    <row r="22" spans="1:32" ht="17.25" customHeight="1">
      <c r="A22" s="11" t="s">
        <v>10</v>
      </c>
      <c r="D22" s="12"/>
      <c r="E22" s="12"/>
      <c r="F22" s="14"/>
    </row>
    <row r="23" spans="1:32" ht="17.25" customHeight="1">
      <c r="B23" s="1" t="s">
        <v>39</v>
      </c>
      <c r="D23" s="12"/>
      <c r="E23" s="12"/>
      <c r="F23" s="16">
        <v>71.900000000000006</v>
      </c>
    </row>
    <row r="24" spans="1:32" ht="3.75" customHeight="1">
      <c r="D24" s="12"/>
      <c r="E24" s="12"/>
      <c r="F24" s="42"/>
    </row>
    <row r="25" spans="1:32" ht="17.25" customHeight="1" thickBot="1">
      <c r="A25" s="11" t="s">
        <v>11</v>
      </c>
      <c r="D25" s="12"/>
      <c r="E25" s="12"/>
      <c r="F25" s="17">
        <f>+F17+F20+F23</f>
        <v>85865.89999999998</v>
      </c>
    </row>
    <row r="26" spans="1:32" ht="17.25" customHeight="1" thickTop="1">
      <c r="D26" s="12"/>
      <c r="E26" s="12"/>
      <c r="F26" s="14"/>
    </row>
    <row r="27" spans="1:32" ht="17.25" customHeight="1">
      <c r="A27" s="9" t="s">
        <v>12</v>
      </c>
      <c r="D27" s="12"/>
      <c r="E27" s="12"/>
      <c r="F27" s="14"/>
    </row>
    <row r="28" spans="1:32" ht="17.25" customHeight="1">
      <c r="A28" s="11" t="s">
        <v>13</v>
      </c>
      <c r="D28" s="12"/>
      <c r="E28" s="12"/>
      <c r="F28" s="39"/>
      <c r="G28" s="13"/>
    </row>
    <row r="29" spans="1:32" ht="17.25" customHeight="1">
      <c r="A29" s="9"/>
      <c r="B29" s="1" t="s">
        <v>14</v>
      </c>
      <c r="D29" s="12"/>
      <c r="E29" s="12"/>
      <c r="F29" s="36">
        <v>69844</v>
      </c>
    </row>
    <row r="30" spans="1:32" s="4" customFormat="1" ht="17.25" customHeight="1">
      <c r="A30" s="9"/>
      <c r="B30" s="1" t="s">
        <v>15</v>
      </c>
      <c r="C30" s="1"/>
      <c r="D30" s="12"/>
      <c r="E30" s="12"/>
      <c r="F30" s="16">
        <v>21.7</v>
      </c>
      <c r="G30" s="2"/>
      <c r="H30" s="3"/>
      <c r="I30" s="3"/>
      <c r="J30" s="3"/>
      <c r="K30" s="18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s="4" customFormat="1" ht="17.25" customHeight="1">
      <c r="A31" s="9"/>
      <c r="B31" s="1"/>
      <c r="C31" s="1"/>
      <c r="D31" s="12"/>
      <c r="E31" s="12"/>
      <c r="F31" s="14">
        <f>SUM(F29:F30)</f>
        <v>69865.7</v>
      </c>
      <c r="G31" s="2"/>
      <c r="H31" s="3"/>
      <c r="I31" s="3"/>
      <c r="J31" s="3"/>
      <c r="K31" s="1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/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11" t="s">
        <v>16</v>
      </c>
      <c r="B33" s="1"/>
      <c r="C33" s="1"/>
      <c r="D33" s="12"/>
      <c r="E33" s="12"/>
      <c r="F33" s="35"/>
      <c r="G33" s="19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"/>
      <c r="B34" s="1" t="s">
        <v>17</v>
      </c>
      <c r="C34" s="1"/>
      <c r="D34" s="12"/>
      <c r="E34" s="12"/>
      <c r="F34" s="14">
        <v>1212.5999999999999</v>
      </c>
      <c r="G34" s="2"/>
      <c r="H34" s="3"/>
      <c r="I34" s="3"/>
      <c r="J34" s="3"/>
      <c r="K34" s="1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18</v>
      </c>
      <c r="C35" s="1"/>
      <c r="D35" s="12"/>
      <c r="E35" s="12"/>
      <c r="F35" s="14">
        <v>442.2</v>
      </c>
      <c r="G35" s="2"/>
      <c r="H35" s="3"/>
      <c r="I35" s="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19</v>
      </c>
      <c r="C36" s="1"/>
      <c r="D36" s="12"/>
      <c r="E36" s="12"/>
      <c r="F36" s="16">
        <v>2315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/>
      <c r="C37" s="1"/>
      <c r="D37" s="12"/>
      <c r="E37" s="12"/>
      <c r="F37" s="16">
        <f>SUM(F34:F36)</f>
        <v>3969.8</v>
      </c>
      <c r="G37" s="2"/>
      <c r="H37" s="3"/>
      <c r="I37" s="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1" t="s">
        <v>20</v>
      </c>
      <c r="B38" s="1"/>
      <c r="C38" s="1"/>
      <c r="D38" s="12"/>
      <c r="E38" s="12"/>
      <c r="F38" s="15">
        <f>+F31+F37</f>
        <v>73835.5</v>
      </c>
      <c r="G38" s="2"/>
      <c r="H38" s="3"/>
      <c r="I38" s="3"/>
      <c r="J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/>
      <c r="B39" s="1"/>
      <c r="C39" s="1"/>
      <c r="D39" s="12"/>
      <c r="E39" s="12"/>
      <c r="F39" s="14"/>
      <c r="G39" s="2"/>
      <c r="H39" s="14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7.25" customHeight="1">
      <c r="A40" s="11" t="s">
        <v>21</v>
      </c>
      <c r="D40" s="12"/>
      <c r="E40" s="12"/>
      <c r="F40" s="15">
        <f>SUM(F41:F42)</f>
        <v>12030.4</v>
      </c>
    </row>
    <row r="41" spans="1:32" ht="17.25" customHeight="1">
      <c r="B41" s="1" t="s">
        <v>22</v>
      </c>
      <c r="D41" s="12"/>
      <c r="E41" s="12"/>
      <c r="F41" s="14">
        <v>9391</v>
      </c>
    </row>
    <row r="42" spans="1:32" ht="17.25" customHeight="1">
      <c r="B42" s="1" t="s">
        <v>41</v>
      </c>
      <c r="D42" s="12"/>
      <c r="E42" s="12"/>
      <c r="F42" s="14">
        <v>2639.4</v>
      </c>
      <c r="I42" s="40"/>
    </row>
    <row r="43" spans="1:32" ht="7.5" customHeight="1">
      <c r="D43" s="12"/>
      <c r="E43" s="12"/>
      <c r="F43" s="14"/>
    </row>
    <row r="44" spans="1:32" ht="17.25" customHeight="1" thickBot="1">
      <c r="A44" s="11" t="s">
        <v>23</v>
      </c>
      <c r="D44" s="12"/>
      <c r="E44" s="12"/>
      <c r="F44" s="20">
        <f>+F38+F40</f>
        <v>85865.9</v>
      </c>
    </row>
    <row r="45" spans="1:32" ht="17.25" customHeight="1" thickTop="1">
      <c r="A45" s="11"/>
      <c r="D45" s="12"/>
      <c r="E45" s="12"/>
      <c r="F45" s="14"/>
      <c r="G45" s="14"/>
    </row>
    <row r="46" spans="1:32" ht="17.25" customHeight="1" thickBot="1">
      <c r="A46" s="21"/>
      <c r="B46" s="22"/>
      <c r="C46" s="22"/>
      <c r="D46" s="22"/>
      <c r="E46" s="22"/>
      <c r="F46" s="23"/>
      <c r="G46" s="24"/>
    </row>
    <row r="47" spans="1:32" ht="17.25" customHeight="1"/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s="1" customFormat="1" ht="17.25" customHeight="1">
      <c r="A53" s="1" t="s">
        <v>62</v>
      </c>
      <c r="G53" s="2"/>
      <c r="K53" s="4"/>
      <c r="L53" s="18"/>
      <c r="M53" s="18"/>
      <c r="P53" s="14"/>
      <c r="AF53" s="14"/>
    </row>
    <row r="54" spans="1:32" s="1" customFormat="1" ht="17.25" customHeight="1">
      <c r="A54" s="1" t="s">
        <v>59</v>
      </c>
      <c r="G54" s="2"/>
      <c r="K54" s="4"/>
      <c r="L54" s="18"/>
      <c r="M54" s="18"/>
      <c r="P54" s="14"/>
      <c r="AF54" s="14"/>
    </row>
    <row r="55" spans="1:32" s="1" customFormat="1" ht="17.25" customHeight="1"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A60" s="12"/>
      <c r="B60" s="12"/>
      <c r="C60" s="12"/>
      <c r="D60" s="12"/>
      <c r="E60" s="12"/>
      <c r="F60" s="12"/>
      <c r="G60" s="2"/>
      <c r="K60" s="4"/>
      <c r="L60" s="18"/>
      <c r="M60" s="18"/>
      <c r="P60" s="14"/>
      <c r="AF60" s="14"/>
    </row>
    <row r="61" spans="1:32" s="1" customFormat="1" ht="17.25" customHeight="1">
      <c r="A61" s="1" t="s">
        <v>60</v>
      </c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61</v>
      </c>
      <c r="G62" s="2"/>
      <c r="K62" s="4"/>
      <c r="L62" s="18"/>
      <c r="M62" s="18"/>
      <c r="P62" s="14"/>
      <c r="AF62" s="14"/>
    </row>
    <row r="63" spans="1:32" ht="17.25" customHeight="1"/>
    <row r="64" spans="1:32" ht="17.25" customHeight="1"/>
    <row r="65" spans="1:32" s="4" customFormat="1" ht="17.25" customHeight="1">
      <c r="A65" s="45" t="s">
        <v>46</v>
      </c>
      <c r="B65" s="45"/>
      <c r="C65" s="45"/>
      <c r="D65" s="45"/>
      <c r="E65" s="45"/>
      <c r="F65" s="45"/>
      <c r="G65" s="25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46" t="s">
        <v>2</v>
      </c>
      <c r="B66" s="46"/>
      <c r="C66" s="46"/>
      <c r="D66" s="46"/>
      <c r="E66" s="46"/>
      <c r="F66" s="46"/>
      <c r="G66" s="26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26"/>
      <c r="B67" s="26"/>
      <c r="C67" s="26"/>
      <c r="D67" s="26"/>
      <c r="E67" s="26"/>
      <c r="F67" s="26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5" t="s">
        <v>65</v>
      </c>
      <c r="B68" s="45"/>
      <c r="C68" s="45"/>
      <c r="D68" s="45"/>
      <c r="E68" s="45"/>
      <c r="F68" s="45"/>
      <c r="G68" s="25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6"/>
      <c r="B69" s="46"/>
      <c r="C69" s="46"/>
      <c r="D69" s="46"/>
      <c r="E69" s="46"/>
      <c r="F69" s="46"/>
      <c r="G69" s="26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68</v>
      </c>
      <c r="B70" s="6"/>
      <c r="C70" s="6"/>
      <c r="D70" s="6"/>
      <c r="E70" s="6"/>
      <c r="F70" s="6"/>
      <c r="G70" s="6"/>
      <c r="H70" s="3"/>
      <c r="I70" s="3"/>
      <c r="J70" s="3"/>
      <c r="K70" s="18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44" t="s">
        <v>24</v>
      </c>
      <c r="B72" s="44"/>
      <c r="C72" s="44"/>
      <c r="D72" s="44"/>
      <c r="E72" s="44"/>
      <c r="F72" s="44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7"/>
      <c r="B73" s="7"/>
      <c r="C73" s="7"/>
      <c r="D73" s="7"/>
      <c r="E73" s="7"/>
      <c r="F73" s="7"/>
      <c r="G73" s="7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2"/>
      <c r="B74" s="2"/>
      <c r="C74" s="2"/>
      <c r="D74" s="2"/>
      <c r="E74" s="2"/>
      <c r="F74" s="2"/>
      <c r="G74" s="2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8"/>
      <c r="E75" s="8"/>
      <c r="F75" s="8">
        <v>2021</v>
      </c>
      <c r="G75" s="8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/>
      <c r="G76" s="8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27" t="s">
        <v>25</v>
      </c>
      <c r="B77" s="28"/>
      <c r="C77" s="28"/>
      <c r="D77" s="8"/>
      <c r="E77" s="8"/>
      <c r="G77" s="29"/>
    </row>
    <row r="78" spans="1:32" ht="17.25" customHeight="1">
      <c r="A78" s="28"/>
      <c r="B78" s="28" t="s">
        <v>26</v>
      </c>
      <c r="C78" s="28"/>
      <c r="D78" s="8"/>
      <c r="E78" s="8"/>
      <c r="F78" s="36">
        <v>15749.3</v>
      </c>
      <c r="G78" s="30"/>
    </row>
    <row r="79" spans="1:32" ht="17.25" customHeight="1">
      <c r="A79" s="28"/>
      <c r="B79" s="28" t="s">
        <v>27</v>
      </c>
      <c r="C79" s="28"/>
      <c r="D79" s="8"/>
      <c r="E79" s="8"/>
      <c r="F79" s="14">
        <v>2497.6999999999998</v>
      </c>
      <c r="G79" s="30"/>
    </row>
    <row r="80" spans="1:32" ht="17.25" hidden="1" customHeight="1">
      <c r="A80" s="28"/>
      <c r="B80" s="28" t="s">
        <v>40</v>
      </c>
      <c r="C80" s="28"/>
      <c r="D80" s="8"/>
      <c r="E80" s="8"/>
      <c r="F80" s="14">
        <v>0</v>
      </c>
      <c r="G80" s="30"/>
    </row>
    <row r="81" spans="1:13" ht="17.25" customHeight="1">
      <c r="A81" s="28"/>
      <c r="B81" s="28" t="s">
        <v>28</v>
      </c>
      <c r="C81" s="28"/>
      <c r="D81" s="8"/>
      <c r="E81" s="8"/>
      <c r="F81" s="14">
        <v>390.9</v>
      </c>
      <c r="G81" s="30"/>
    </row>
    <row r="82" spans="1:13" ht="17.25" customHeight="1">
      <c r="A82" s="28"/>
      <c r="B82" s="28" t="s">
        <v>29</v>
      </c>
      <c r="C82" s="28"/>
      <c r="D82" s="8"/>
      <c r="E82" s="8"/>
      <c r="F82" s="16">
        <v>517.29999999999995</v>
      </c>
      <c r="G82" s="30"/>
      <c r="K82" s="3"/>
      <c r="L82" s="3"/>
      <c r="M82" s="3"/>
    </row>
    <row r="83" spans="1:13" ht="17.25" customHeight="1">
      <c r="A83" s="28"/>
      <c r="B83" s="28"/>
      <c r="C83" s="28"/>
      <c r="D83" s="8"/>
      <c r="E83" s="8"/>
      <c r="F83" s="14">
        <f>SUM(F78:F82)</f>
        <v>19155.2</v>
      </c>
      <c r="G83" s="30"/>
      <c r="K83" s="3"/>
      <c r="L83" s="3"/>
      <c r="M83" s="3"/>
    </row>
    <row r="84" spans="1:13" ht="17.25" customHeight="1">
      <c r="A84" s="28"/>
      <c r="B84" s="28"/>
      <c r="C84" s="28"/>
      <c r="D84" s="8"/>
      <c r="E84" s="8"/>
      <c r="F84" s="14"/>
      <c r="G84" s="30"/>
      <c r="K84" s="3"/>
      <c r="L84" s="3"/>
      <c r="M84" s="3"/>
    </row>
    <row r="85" spans="1:13" ht="17.25" customHeight="1">
      <c r="A85" s="27" t="s">
        <v>30</v>
      </c>
      <c r="B85" s="28"/>
      <c r="C85" s="28"/>
      <c r="D85" s="8"/>
      <c r="E85" s="8"/>
      <c r="G85" s="31"/>
      <c r="K85" s="3"/>
      <c r="L85" s="3"/>
      <c r="M85" s="3"/>
    </row>
    <row r="86" spans="1:13" ht="17.25" customHeight="1">
      <c r="A86" s="28"/>
      <c r="B86" s="28" t="s">
        <v>31</v>
      </c>
      <c r="C86" s="28"/>
      <c r="D86" s="8"/>
      <c r="E86" s="8"/>
      <c r="F86" s="14">
        <v>-2770.3</v>
      </c>
      <c r="G86" s="30"/>
      <c r="K86" s="3"/>
      <c r="L86" s="3"/>
      <c r="M86" s="3"/>
    </row>
    <row r="87" spans="1:13" ht="17.25" customHeight="1">
      <c r="A87" s="28"/>
      <c r="B87" s="28" t="s">
        <v>66</v>
      </c>
      <c r="C87" s="28"/>
      <c r="D87" s="8"/>
      <c r="E87" s="8"/>
      <c r="F87" s="14">
        <v>-9</v>
      </c>
      <c r="G87" s="30"/>
      <c r="K87" s="3"/>
      <c r="L87" s="3"/>
      <c r="M87" s="3"/>
    </row>
    <row r="88" spans="1:13" ht="17.25" customHeight="1">
      <c r="A88" s="28"/>
      <c r="B88" s="28" t="s">
        <v>29</v>
      </c>
      <c r="C88" s="28"/>
      <c r="D88" s="8"/>
      <c r="E88" s="8"/>
      <c r="F88" s="16">
        <v>-512.4</v>
      </c>
      <c r="G88" s="30"/>
      <c r="K88" s="3"/>
      <c r="L88" s="3"/>
      <c r="M88" s="3"/>
    </row>
    <row r="89" spans="1:13" ht="17.25" customHeight="1">
      <c r="A89" s="28"/>
      <c r="B89" s="28"/>
      <c r="C89" s="28"/>
      <c r="D89" s="8"/>
      <c r="E89" s="8"/>
      <c r="F89" s="38">
        <f>SUM(F86:F88)</f>
        <v>-3291.7000000000003</v>
      </c>
      <c r="G89" s="30"/>
      <c r="K89" s="3"/>
      <c r="L89" s="3"/>
      <c r="M89" s="3"/>
    </row>
    <row r="90" spans="1:13" ht="17.25" customHeight="1">
      <c r="A90" s="28"/>
      <c r="B90" s="28"/>
      <c r="C90" s="28"/>
      <c r="D90" s="8"/>
      <c r="E90" s="8"/>
      <c r="F90" s="14"/>
      <c r="G90" s="30"/>
      <c r="K90" s="3"/>
      <c r="L90" s="3"/>
      <c r="M90" s="3"/>
    </row>
    <row r="91" spans="1:13" ht="17.25" customHeight="1">
      <c r="A91" s="27" t="s">
        <v>32</v>
      </c>
      <c r="B91" s="28"/>
      <c r="C91" s="28"/>
      <c r="D91" s="8"/>
      <c r="E91" s="8"/>
      <c r="F91" s="16">
        <v>-6677.3</v>
      </c>
      <c r="G91" s="30"/>
      <c r="K91" s="3"/>
      <c r="L91" s="3"/>
      <c r="M91" s="3"/>
    </row>
    <row r="92" spans="1:13" ht="17.25" customHeight="1">
      <c r="A92" s="27"/>
      <c r="B92" s="28"/>
      <c r="C92" s="28"/>
      <c r="D92" s="8"/>
      <c r="E92" s="8"/>
      <c r="F92" s="14">
        <f>SUM(F89:F91)</f>
        <v>-9969</v>
      </c>
      <c r="G92" s="30"/>
      <c r="K92" s="3"/>
      <c r="L92" s="3"/>
      <c r="M92" s="3"/>
    </row>
    <row r="93" spans="1:13" ht="17.25" customHeight="1">
      <c r="A93" s="27" t="s">
        <v>33</v>
      </c>
      <c r="B93" s="28"/>
      <c r="C93" s="28"/>
      <c r="D93" s="8"/>
      <c r="E93" s="8"/>
      <c r="F93" s="32">
        <f>+F83+F89+F91</f>
        <v>9186.2000000000007</v>
      </c>
      <c r="G93" s="33"/>
      <c r="K93" s="3"/>
      <c r="L93" s="3"/>
      <c r="M93" s="3"/>
    </row>
    <row r="94" spans="1:13" ht="17.25" customHeight="1">
      <c r="A94" s="27"/>
      <c r="B94" s="28"/>
      <c r="C94" s="28"/>
      <c r="D94" s="12"/>
      <c r="E94" s="12"/>
      <c r="F94" s="14"/>
      <c r="G94" s="30"/>
      <c r="K94" s="3"/>
      <c r="L94" s="3"/>
      <c r="M94" s="3"/>
    </row>
    <row r="95" spans="1:13" ht="17.25" customHeight="1">
      <c r="A95" s="27" t="s">
        <v>34</v>
      </c>
      <c r="B95" s="28"/>
      <c r="C95" s="28"/>
      <c r="F95" s="14"/>
      <c r="G95" s="30"/>
      <c r="K95" s="3"/>
      <c r="L95" s="3"/>
      <c r="M95" s="3"/>
    </row>
    <row r="96" spans="1:13" ht="17.25" customHeight="1">
      <c r="A96" s="27"/>
      <c r="B96" s="28" t="s">
        <v>35</v>
      </c>
      <c r="C96" s="28"/>
      <c r="D96" s="12"/>
      <c r="F96" s="14">
        <v>-4390.5</v>
      </c>
      <c r="G96" s="30"/>
      <c r="K96" s="3"/>
      <c r="L96" s="3"/>
      <c r="M96" s="3"/>
    </row>
    <row r="97" spans="1:13" ht="17.25" customHeight="1">
      <c r="A97" s="28"/>
      <c r="B97" s="28" t="s">
        <v>36</v>
      </c>
      <c r="C97" s="28"/>
      <c r="D97" s="12"/>
      <c r="E97" s="12"/>
      <c r="F97" s="14">
        <v>-5303.6</v>
      </c>
      <c r="G97" s="30"/>
      <c r="K97" s="3"/>
      <c r="L97" s="3"/>
      <c r="M97" s="3"/>
    </row>
    <row r="98" spans="1:13">
      <c r="A98" s="28"/>
      <c r="B98" s="28" t="s">
        <v>37</v>
      </c>
      <c r="C98" s="28"/>
      <c r="D98" s="12"/>
      <c r="E98" s="12"/>
      <c r="F98" s="16">
        <v>-541.1</v>
      </c>
      <c r="G98" s="30"/>
    </row>
    <row r="99" spans="1:13">
      <c r="A99" s="28"/>
      <c r="B99" s="28"/>
      <c r="C99" s="28"/>
      <c r="D99" s="12"/>
      <c r="E99" s="12"/>
      <c r="F99" s="37">
        <f>SUM(F96:F98)</f>
        <v>-10235.200000000001</v>
      </c>
      <c r="G99" s="30"/>
    </row>
    <row r="100" spans="1:13">
      <c r="A100" s="27" t="s">
        <v>42</v>
      </c>
      <c r="B100" s="28"/>
      <c r="C100" s="28"/>
      <c r="F100" s="30">
        <f>+F93+F99</f>
        <v>-1049</v>
      </c>
      <c r="G100" s="34"/>
    </row>
    <row r="101" spans="1:13">
      <c r="B101" s="28" t="s">
        <v>44</v>
      </c>
      <c r="C101" s="28"/>
      <c r="D101" s="12"/>
      <c r="E101" s="12"/>
      <c r="F101" s="16">
        <v>2266.4</v>
      </c>
      <c r="G101" s="30"/>
    </row>
    <row r="102" spans="1:13" ht="18" thickBot="1">
      <c r="A102" s="27" t="s">
        <v>67</v>
      </c>
      <c r="B102" s="28"/>
      <c r="C102" s="28"/>
      <c r="F102" s="43">
        <f>+F100+F101</f>
        <v>1217.4000000000001</v>
      </c>
      <c r="G102" s="35"/>
    </row>
    <row r="103" spans="1:13" ht="18" thickTop="1">
      <c r="A103" s="27"/>
      <c r="B103" s="28" t="s">
        <v>45</v>
      </c>
      <c r="C103" s="28"/>
      <c r="F103" s="16">
        <v>-103</v>
      </c>
      <c r="G103" s="35"/>
    </row>
    <row r="104" spans="1:13" ht="18" thickBot="1">
      <c r="A104" s="27" t="s">
        <v>63</v>
      </c>
      <c r="B104" s="28"/>
      <c r="C104" s="28"/>
      <c r="F104" s="41">
        <f>+F102+F103</f>
        <v>1114.4000000000001</v>
      </c>
      <c r="G104" s="35"/>
    </row>
    <row r="105" spans="1:13" ht="18.75" thickTop="1" thickBot="1">
      <c r="A105" s="21"/>
      <c r="B105" s="22"/>
      <c r="C105" s="22"/>
      <c r="D105" s="22"/>
      <c r="E105" s="22"/>
      <c r="F105" s="23"/>
      <c r="G105" s="24"/>
    </row>
    <row r="106" spans="1:13" ht="17.25" customHeight="1"/>
    <row r="107" spans="1:13" ht="18.75" customHeight="1">
      <c r="A107" s="27"/>
      <c r="B107" s="28"/>
      <c r="C107" s="28"/>
      <c r="F107" s="36"/>
      <c r="G107" s="35"/>
    </row>
    <row r="108" spans="1:13" ht="18.75" customHeight="1">
      <c r="A108" s="27"/>
      <c r="B108" s="28"/>
      <c r="C108" s="28"/>
      <c r="F108" s="36"/>
      <c r="G108" s="35"/>
    </row>
    <row r="109" spans="1:13" ht="18.75" customHeight="1">
      <c r="A109" s="27"/>
      <c r="B109" s="28"/>
      <c r="C109" s="28"/>
      <c r="F109" s="36"/>
      <c r="G109" s="35"/>
    </row>
    <row r="110" spans="1:13" ht="17.25" customHeight="1">
      <c r="A110" s="27"/>
      <c r="B110" s="28"/>
      <c r="C110" s="28"/>
      <c r="F110" s="14"/>
      <c r="G110" s="35"/>
    </row>
    <row r="113" spans="1:32" s="1" customFormat="1" ht="17.25" customHeight="1">
      <c r="A113" s="1" t="s">
        <v>62</v>
      </c>
      <c r="G113" s="2"/>
      <c r="K113" s="4"/>
      <c r="L113" s="18"/>
      <c r="M113" s="18"/>
      <c r="P113" s="14"/>
      <c r="AF113" s="14"/>
    </row>
    <row r="114" spans="1:32" s="1" customFormat="1" ht="17.25" customHeight="1">
      <c r="A114" s="1" t="s">
        <v>59</v>
      </c>
      <c r="G114" s="2"/>
      <c r="K114" s="4"/>
      <c r="L114" s="18"/>
      <c r="M114" s="18"/>
      <c r="P114" s="14"/>
      <c r="AF114" s="14"/>
    </row>
    <row r="115" spans="1:32" s="1" customFormat="1" ht="17.25" customHeight="1">
      <c r="G115" s="2"/>
      <c r="K115" s="4"/>
      <c r="L115" s="18"/>
      <c r="M115" s="18"/>
      <c r="P115" s="14"/>
      <c r="AF115" s="14"/>
    </row>
    <row r="116" spans="1:32" s="1" customFormat="1" ht="17.25" customHeight="1"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G118" s="2"/>
      <c r="K118" s="4"/>
      <c r="L118" s="18"/>
      <c r="M118" s="18"/>
      <c r="P118" s="14"/>
      <c r="AF118" s="14"/>
    </row>
    <row r="119" spans="1:32" s="1" customFormat="1" ht="17.25" customHeight="1">
      <c r="G119" s="2"/>
      <c r="K119" s="4"/>
      <c r="L119" s="18"/>
      <c r="M119" s="18"/>
      <c r="P119" s="14"/>
      <c r="AF119" s="14"/>
    </row>
    <row r="120" spans="1:32" s="1" customFormat="1" ht="17.25" customHeight="1">
      <c r="A120" s="12"/>
      <c r="B120" s="12"/>
      <c r="C120" s="12"/>
      <c r="D120" s="12"/>
      <c r="E120" s="12"/>
      <c r="F120" s="12"/>
      <c r="G120" s="2"/>
      <c r="K120" s="4"/>
      <c r="L120" s="18"/>
      <c r="M120" s="18"/>
      <c r="P120" s="14"/>
      <c r="AF120" s="14"/>
    </row>
    <row r="121" spans="1:32" s="1" customFormat="1" ht="17.25" customHeight="1">
      <c r="A121" s="1" t="s">
        <v>60</v>
      </c>
      <c r="G121" s="2"/>
      <c r="K121" s="4"/>
      <c r="L121" s="18"/>
      <c r="M121" s="18"/>
      <c r="P121" s="14"/>
      <c r="AF121" s="14"/>
    </row>
    <row r="122" spans="1:32" s="1" customFormat="1" ht="17.25" customHeight="1">
      <c r="A122" s="1" t="s">
        <v>61</v>
      </c>
      <c r="G122" s="2"/>
      <c r="K122" s="4"/>
      <c r="L122" s="18"/>
      <c r="M122" s="18"/>
      <c r="P122" s="14"/>
      <c r="AF122" s="14"/>
    </row>
    <row r="123" spans="1:32" ht="17.25" customHeight="1"/>
    <row r="124" spans="1:32" ht="17.25" customHeight="1"/>
    <row r="125" spans="1:32" ht="17.25" customHeight="1">
      <c r="A125" s="12"/>
      <c r="B125" s="12"/>
      <c r="C125" s="12"/>
      <c r="D125" s="12"/>
      <c r="E125" s="12"/>
      <c r="F125" s="12"/>
    </row>
    <row r="126" spans="1:32" ht="15.75" customHeight="1"/>
  </sheetData>
  <mergeCells count="11">
    <mergeCell ref="A65:F65"/>
    <mergeCell ref="A66:F66"/>
    <mergeCell ref="A68:F68"/>
    <mergeCell ref="A69:F69"/>
    <mergeCell ref="A72:F72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112021</vt:lpstr>
      <vt:lpstr>'112021'!Área_de_impresión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2021-11-11T23:27:58Z</cp:lastPrinted>
  <dcterms:created xsi:type="dcterms:W3CDTF">2017-12-27T22:00:56Z</dcterms:created>
  <dcterms:modified xsi:type="dcterms:W3CDTF">2021-12-08T20:54:21Z</dcterms:modified>
</cp:coreProperties>
</file>