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kdocumentos\Archivos para carga Sitio Web Bolsa de Valores\2021\Noviembre 2021\"/>
    </mc:Choice>
  </mc:AlternateContent>
  <bookViews>
    <workbookView xWindow="0" yWindow="0" windowWidth="20490" windowHeight="7755"/>
  </bookViews>
  <sheets>
    <sheet name="11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'112021'!$A$1:$G$125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9" i="1"/>
  <c r="F89" i="1"/>
  <c r="F92" i="1" l="1"/>
  <c r="F93" i="1"/>
  <c r="F100" i="1" s="1"/>
  <c r="F38" i="1"/>
  <c r="F40" i="1" l="1"/>
  <c r="F44" i="1" l="1"/>
  <c r="F102" i="1" l="1"/>
  <c r="F104" i="1" s="1"/>
</calcChain>
</file>

<file path=xl/sharedStrings.xml><?xml version="1.0" encoding="utf-8"?>
<sst xmlns="http://schemas.openxmlformats.org/spreadsheetml/2006/main" count="76" uniqueCount="69">
  <si>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</si>
  <si>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</si>
  <si>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</si>
  <si>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</si>
  <si>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</si>
  <si>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</si>
  <si>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</si>
  <si>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</si>
  <si>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</si>
  <si>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</si>
  <si>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</si>
  <si>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</si>
  <si>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</si>
  <si>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</si>
  <si>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</si>
  <si>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</si>
  <si>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</si>
  <si>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</si>
  <si>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</si>
  <si>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</si>
  <si>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</si>
  <si>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</si>
  <si>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</si>
  <si>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</si>
  <si>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</si>
  <si>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</si>
  <si>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</si>
  <si>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</si>
  <si>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</si>
  <si>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</si>
  <si>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</si>
  <si>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</si>
  <si>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</si>
  <si>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</si>
  <si>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</si>
  <si>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</si>
  <si>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</si>
  <si>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</si>
  <si>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</si>
  <si>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</si>
  <si>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</si>
  <si>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</si>
  <si>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</si>
  <si>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</si>
  <si>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</si>
  <si>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</si>
  <si>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</si>
  <si>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</si>
  <si>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</si>
  <si>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</si>
  <si>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</si>
  <si>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</si>
  <si>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</si>
  <si>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</si>
  <si>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</si>
  <si>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</si>
  <si>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</si>
  <si>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</si>
  <si>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</si>
  <si>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</si>
  <si>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</si>
  <si>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</si>
  <si>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</si>
  <si>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Utilidad del periodo</t>
  </si>
  <si>
    <t>Balance general (no auditado)</t>
  </si>
  <si>
    <t>Estado de resultado (no auditado)</t>
  </si>
  <si>
    <t>Intereses sobre prestamos</t>
  </si>
  <si>
    <t>Utilidad antes de impuesto sobre la renta</t>
  </si>
  <si>
    <t>Por el periodo del 01 enero al 30 de noviembre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</si>
</sst>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zoomScale="87" zoomScaleNormal="87" workbookViewId="0">
      <selection activeCell="F103" sqref="F10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10.710937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5" t="s">
        <v>46</v>
      </c>
      <c r="B2" s="45"/>
      <c r="C2" s="45"/>
      <c r="D2" s="45"/>
      <c r="E2" s="45"/>
      <c r="F2" s="45"/>
      <c r="G2" s="5"/>
      <c r="H2" s="3"/>
      <c r="I2" s="3"/>
      <c r="J2" s="3"/>
      <c r="K2" s="4" t="s">
        <v>48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49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4</v>
      </c>
    </row>
    <row r="5" spans="1:12" s="4" customFormat="1" ht="17.25" customHeight="1">
      <c r="A5" s="45" t="s">
        <v>64</v>
      </c>
      <c r="B5" s="45"/>
      <c r="C5" s="45"/>
      <c r="D5" s="45"/>
      <c r="E5" s="45"/>
      <c r="F5" s="45"/>
      <c r="G5" s="2"/>
      <c r="H5" s="3"/>
      <c r="I5" s="3"/>
      <c r="J5" s="3"/>
      <c r="K5" s="4" t="s">
        <v>51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52</v>
      </c>
    </row>
    <row r="7" spans="1:12" s="4" customFormat="1" ht="17.25" customHeight="1">
      <c r="A7" s="44" t="str">
        <f>+K11</f>
        <v>Al 30 de noviembre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54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58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18332.099999999999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63027.199999999997</v>
      </c>
    </row>
    <row r="17" spans="1:32" ht="17.25" customHeight="1">
      <c r="D17" s="12"/>
      <c r="E17" s="12"/>
      <c r="F17" s="37">
        <f>SUM(F15:F16)</f>
        <v>81359.299999999988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4434.7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71.900000000000006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85865.89999999998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69844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21.7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69865.7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1212.5999999999999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442.2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2315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3969.8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73835.5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12030.4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4">
        <v>2639.4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85865.9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62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59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60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61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5" t="s">
        <v>46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65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15749.3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2497.6999999999998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390.9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517.29999999999995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19155.2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-2770.3</v>
      </c>
      <c r="G86" s="30"/>
      <c r="K86" s="3"/>
      <c r="L86" s="3"/>
      <c r="M86" s="3"/>
    </row>
    <row r="87" spans="1:13" ht="17.25" customHeight="1">
      <c r="A87" s="28"/>
      <c r="B87" s="28" t="s">
        <v>66</v>
      </c>
      <c r="C87" s="28"/>
      <c r="D87" s="8"/>
      <c r="E87" s="8"/>
      <c r="F87" s="14">
        <v>-9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-512.4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SUM(F86:F88)</f>
        <v>-3291.7000000000003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-6677.3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-9969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+F83+F89+F91</f>
        <v>9186.2000000000007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-4390.5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-5303.6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-541.1</v>
      </c>
      <c r="G98" s="30"/>
    </row>
    <row r="99" spans="1:13">
      <c r="A99" s="28"/>
      <c r="B99" s="28"/>
      <c r="C99" s="28"/>
      <c r="D99" s="12"/>
      <c r="E99" s="12"/>
      <c r="F99" s="37">
        <f>SUM(F96:F98)</f>
        <v>-10235.200000000001</v>
      </c>
      <c r="G99" s="30"/>
    </row>
    <row r="100" spans="1:13">
      <c r="A100" s="27" t="s">
        <v>42</v>
      </c>
      <c r="B100" s="28"/>
      <c r="C100" s="28"/>
      <c r="F100" s="30">
        <f>+F93+F99</f>
        <v>-1049</v>
      </c>
      <c r="G100" s="34"/>
    </row>
    <row r="101" spans="1:13">
      <c r="B101" s="28" t="s">
        <v>44</v>
      </c>
      <c r="C101" s="28"/>
      <c r="D101" s="12"/>
      <c r="E101" s="12"/>
      <c r="F101" s="16">
        <v>2266.4</v>
      </c>
      <c r="G101" s="30"/>
    </row>
    <row r="102" spans="1:13" ht="18" thickBot="1">
      <c r="A102" s="27" t="s">
        <v>67</v>
      </c>
      <c r="B102" s="28"/>
      <c r="C102" s="28"/>
      <c r="F102" s="43">
        <f>+F100+F101</f>
        <v>1217.4000000000001</v>
      </c>
      <c r="G102" s="35"/>
    </row>
    <row r="103" spans="1:13" ht="18" thickTop="1">
      <c r="A103" s="27"/>
      <c r="B103" s="28" t="s">
        <v>45</v>
      </c>
      <c r="C103" s="28"/>
      <c r="F103" s="16">
        <v>-103</v>
      </c>
      <c r="G103" s="35"/>
    </row>
    <row r="104" spans="1:13" ht="18" thickBot="1">
      <c r="A104" s="27" t="s">
        <v>63</v>
      </c>
      <c r="B104" s="28"/>
      <c r="C104" s="28"/>
      <c r="F104" s="41">
        <f>+F102+F103</f>
        <v>1114.4000000000001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62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59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60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61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112021</vt:lpstr>
      <vt:lpstr>'112021'!Área_de_impresión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2021-11-11T23:27:58Z</cp:lastPrinted>
  <dcterms:created xsi:type="dcterms:W3CDTF">2017-12-27T22:00:56Z</dcterms:created>
  <dcterms:modified xsi:type="dcterms:W3CDTF">2021-12-08T20:54:21Z</dcterms:modified>
</cp:coreProperties>
</file>