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os Financieros SGB 2021\10 Octubre\"/>
    </mc:Choice>
  </mc:AlternateContent>
  <xr:revisionPtr revIDLastSave="0" documentId="13_ncr:1_{1DD6B2D8-7008-41EA-A45B-1CD922EA1143}" xr6:coauthVersionLast="47" xr6:coauthVersionMax="47" xr10:uidLastSave="{00000000-0000-0000-0000-000000000000}"/>
  <bookViews>
    <workbookView xWindow="20370" yWindow="-120" windowWidth="20730" windowHeight="1116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'!$A$1:$B$61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B32" i="1" l="1"/>
  <c r="B14" i="2"/>
  <c r="B19" i="2" s="1"/>
  <c r="B34" i="2" l="1"/>
  <c r="B44" i="2"/>
  <c r="B17" i="1" l="1"/>
  <c r="B52" i="2" l="1"/>
  <c r="B23" i="1" l="1"/>
  <c r="B25" i="1" s="1"/>
  <c r="B36" i="1" l="1"/>
  <c r="A48" i="2" l="1"/>
  <c r="B36" i="2"/>
  <c r="B54" i="2" s="1"/>
  <c r="B51" i="1" s="1"/>
  <c r="B45" i="1"/>
  <c r="B42" i="1"/>
  <c r="B52" i="1" l="1"/>
  <c r="B54" i="1" s="1"/>
  <c r="B56" i="1" l="1"/>
</calcChain>
</file>

<file path=xl/sharedStrings.xml><?xml version="1.0" encoding="utf-8"?>
<sst xmlns="http://schemas.openxmlformats.org/spreadsheetml/2006/main" count="88" uniqueCount="81">
  <si>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</si>
  <si>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</si>
  <si>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</si>
  <si>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</si>
  <si>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</si>
  <si>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</si>
  <si>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</si>
  <si>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</si>
  <si>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</si>
  <si>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</si>
  <si>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</si>
  <si>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</si>
  <si>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</si>
  <si>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</si>
  <si>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</si>
  <si>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</si>
  <si>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</si>
  <si>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</si>
  <si>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</si>
  <si>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</si>
  <si>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</si>
  <si>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</si>
  <si>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</si>
  <si>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</si>
  <si>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</si>
  <si>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</si>
  <si>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</si>
  <si>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</si>
  <si>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</si>
  <si>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</si>
  <si>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</si>
  <si>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</si>
  <si>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</si>
  <si>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</si>
  <si>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</si>
  <si>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</si>
  <si>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</si>
  <si>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</si>
  <si>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</si>
  <si>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</si>
  <si>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</si>
  <si>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</si>
  <si>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</si>
  <si>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</si>
  <si>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</si>
  <si>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</si>
  <si>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</si>
  <si>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</si>
  <si>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</si>
  <si>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</si>
  <si>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</si>
  <si>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</si>
  <si>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</si>
  <si>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</si>
  <si>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</si>
  <si>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</si>
  <si>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</si>
  <si>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</si>
  <si>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</si>
  <si>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</si>
  <si>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</si>
  <si>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</si>
  <si>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</si>
  <si>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</si>
  <si>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</si>
  <si>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</si>
  <si>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</si>
  <si>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</si>
  <si>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</si>
  <si>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</si>
  <si>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</si>
  <si>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</si>
  <si>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</si>
  <si>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</si>
  <si>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</si>
  <si>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</si>
  <si>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</si>
  <si>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</si>
  <si>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</si>
  <si>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Estado de Resultados del 01 de enero al 31 de Octubre de  2021</t>
  </si>
  <si>
    <t>Balance General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</si>
</sst>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254962</xdr:colOff>
      <xdr:row>0</xdr:row>
      <xdr:rowOff>168372</xdr:rowOff>
    </xdr:from>
    <xdr:to>
      <xdr:col>0</xdr:col>
      <xdr:colOff>1523040</xdr:colOff>
      <xdr:row>4</xdr:row>
      <xdr:rowOff>28237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962" y="168372"/>
          <a:ext cx="1268078" cy="664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2"/>
  <sheetViews>
    <sheetView topLeftCell="A43" zoomScaleNormal="100" workbookViewId="0">
      <selection activeCell="B56" sqref="B56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8" customWidth="1"/>
    <col min="3" max="16384" width="11.42578125" style="1"/>
  </cols>
  <sheetData>
    <row r="1" spans="1:2" ht="18.75" customHeight="1" x14ac:dyDescent="0.25">
      <c r="A1" s="60" t="s">
        <v>65</v>
      </c>
      <c r="B1" s="60"/>
    </row>
    <row r="2" spans="1:2" ht="18.75" customHeight="1" x14ac:dyDescent="0.25">
      <c r="A2" s="60" t="s">
        <v>66</v>
      </c>
      <c r="B2" s="60"/>
    </row>
    <row r="3" spans="1:2" ht="18.75" customHeight="1" x14ac:dyDescent="0.25">
      <c r="A3" s="60" t="s">
        <v>67</v>
      </c>
      <c r="B3" s="60"/>
    </row>
    <row r="4" spans="1:2" ht="18.75" customHeight="1" x14ac:dyDescent="0.25">
      <c r="A4" s="59" t="s">
        <v>80</v>
      </c>
      <c r="B4" s="59"/>
    </row>
    <row r="5" spans="1:2" ht="18.75" customHeight="1" x14ac:dyDescent="0.25">
      <c r="A5" s="59" t="s">
        <v>68</v>
      </c>
      <c r="B5" s="59"/>
    </row>
    <row r="6" spans="1:2" ht="12.75" customHeight="1" x14ac:dyDescent="0.25">
      <c r="A6" s="61"/>
      <c r="B6" s="61"/>
    </row>
    <row r="7" spans="1:2" ht="12.75" customHeight="1" x14ac:dyDescent="0.25">
      <c r="A7" s="3" t="s">
        <v>0</v>
      </c>
      <c r="B7" s="31" t="s">
        <v>1</v>
      </c>
    </row>
    <row r="8" spans="1:2" ht="12.75" customHeight="1" x14ac:dyDescent="0.25">
      <c r="A8" s="3" t="s">
        <v>2</v>
      </c>
      <c r="B8" s="32"/>
    </row>
    <row r="9" spans="1:2" ht="12.75" customHeight="1" x14ac:dyDescent="0.25">
      <c r="A9" s="8" t="s">
        <v>3</v>
      </c>
      <c r="B9" s="52">
        <v>0.12</v>
      </c>
    </row>
    <row r="10" spans="1:2" ht="12.75" customHeight="1" x14ac:dyDescent="0.25">
      <c r="A10" s="8" t="s">
        <v>4</v>
      </c>
      <c r="B10" s="8">
        <v>109.89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706.82</v>
      </c>
    </row>
    <row r="13" spans="1:2" ht="12.75" customHeight="1" x14ac:dyDescent="0.25">
      <c r="A13" s="8" t="s">
        <v>7</v>
      </c>
      <c r="B13" s="8">
        <v>94.35</v>
      </c>
    </row>
    <row r="14" spans="1:2" ht="12.75" customHeight="1" x14ac:dyDescent="0.25">
      <c r="A14" s="8" t="s">
        <v>8</v>
      </c>
      <c r="B14" s="8">
        <v>0.86</v>
      </c>
    </row>
    <row r="15" spans="1:2" ht="12.75" customHeight="1" x14ac:dyDescent="0.25">
      <c r="A15" s="8" t="s">
        <v>9</v>
      </c>
      <c r="B15" s="8">
        <v>7.03</v>
      </c>
    </row>
    <row r="16" spans="1:2" ht="12.75" customHeight="1" x14ac:dyDescent="0.25">
      <c r="A16" s="8" t="s">
        <v>10</v>
      </c>
      <c r="B16" s="8">
        <v>34.39</v>
      </c>
    </row>
    <row r="17" spans="1:2" ht="12.75" customHeight="1" x14ac:dyDescent="0.25">
      <c r="A17" s="8"/>
      <c r="B17" s="33">
        <f>SUM(B9:B16)</f>
        <v>956.86</v>
      </c>
    </row>
    <row r="18" spans="1:2" ht="12.75" customHeight="1" x14ac:dyDescent="0.25">
      <c r="A18" s="44" t="s">
        <v>11</v>
      </c>
      <c r="B18" s="5"/>
    </row>
    <row r="19" spans="1:2" ht="12.75" customHeight="1" x14ac:dyDescent="0.25">
      <c r="A19" s="8" t="s">
        <v>12</v>
      </c>
      <c r="B19" s="8">
        <v>113.25</v>
      </c>
    </row>
    <row r="20" spans="1:2" ht="12.75" customHeight="1" x14ac:dyDescent="0.25">
      <c r="A20" s="8" t="s">
        <v>13</v>
      </c>
      <c r="B20" s="8">
        <v>84.73</v>
      </c>
    </row>
    <row r="21" spans="1:2" ht="12.75" customHeight="1" x14ac:dyDescent="0.25">
      <c r="A21" s="8" t="s">
        <v>14</v>
      </c>
      <c r="B21" s="8">
        <v>111.25</v>
      </c>
    </row>
    <row r="22" spans="1:2" ht="12.75" customHeight="1" x14ac:dyDescent="0.25">
      <c r="A22" s="8" t="s">
        <v>15</v>
      </c>
      <c r="B22" s="8">
        <v>1140.05</v>
      </c>
    </row>
    <row r="23" spans="1:2" ht="12.75" customHeight="1" x14ac:dyDescent="0.25">
      <c r="A23" s="8"/>
      <c r="B23" s="33">
        <f>SUM(B19:B22)</f>
        <v>1449.28</v>
      </c>
    </row>
    <row r="24" spans="1:2" ht="12.75" customHeight="1" x14ac:dyDescent="0.25">
      <c r="A24" s="8"/>
      <c r="B24" s="5"/>
    </row>
    <row r="25" spans="1:2" ht="12.75" customHeight="1" thickBot="1" x14ac:dyDescent="0.3">
      <c r="A25" s="45" t="s">
        <v>16</v>
      </c>
      <c r="B25" s="7">
        <f>+B23+B17</f>
        <v>2406.14</v>
      </c>
    </row>
    <row r="26" spans="1:2" ht="12.75" customHeight="1" thickTop="1" x14ac:dyDescent="0.25">
      <c r="A26" s="44" t="s">
        <v>17</v>
      </c>
      <c r="B26" s="6"/>
    </row>
    <row r="27" spans="1:2" ht="12.75" customHeight="1" x14ac:dyDescent="0.25">
      <c r="A27" s="44" t="s">
        <v>2</v>
      </c>
      <c r="B27" s="5"/>
    </row>
    <row r="28" spans="1:2" ht="12.75" customHeight="1" x14ac:dyDescent="0.25">
      <c r="A28" s="1" t="s">
        <v>75</v>
      </c>
      <c r="B28" s="8">
        <v>16.14</v>
      </c>
    </row>
    <row r="29" spans="1:2" ht="12.75" customHeight="1" x14ac:dyDescent="0.25">
      <c r="A29" s="1" t="s">
        <v>18</v>
      </c>
      <c r="B29" s="8">
        <v>267.45999999999998</v>
      </c>
    </row>
    <row r="30" spans="1:2" ht="12.75" customHeight="1" x14ac:dyDescent="0.25">
      <c r="A30" s="1" t="s">
        <v>76</v>
      </c>
      <c r="B30" s="8">
        <v>0</v>
      </c>
    </row>
    <row r="31" spans="1:2" ht="12.75" customHeight="1" x14ac:dyDescent="0.25">
      <c r="A31" s="1" t="s">
        <v>19</v>
      </c>
      <c r="B31" s="8">
        <v>18.39</v>
      </c>
    </row>
    <row r="32" spans="1:2" ht="12.75" customHeight="1" x14ac:dyDescent="0.25">
      <c r="A32" s="8"/>
      <c r="B32" s="33">
        <f>SUM(B28:B31)</f>
        <v>301.98999999999995</v>
      </c>
    </row>
    <row r="33" spans="1:2" ht="12.75" customHeight="1" x14ac:dyDescent="0.25">
      <c r="A33" s="44" t="s">
        <v>20</v>
      </c>
      <c r="B33" s="5"/>
    </row>
    <row r="34" spans="1:2" ht="12.75" customHeight="1" x14ac:dyDescent="0.25">
      <c r="A34" s="8" t="s">
        <v>21</v>
      </c>
      <c r="B34" s="4">
        <v>0</v>
      </c>
    </row>
    <row r="35" spans="1:2" ht="12.75" customHeight="1" x14ac:dyDescent="0.25">
      <c r="A35" s="8"/>
      <c r="B35" s="5"/>
    </row>
    <row r="36" spans="1:2" ht="12.75" customHeight="1" x14ac:dyDescent="0.25">
      <c r="A36" s="45" t="s">
        <v>22</v>
      </c>
      <c r="B36" s="33">
        <f>+B32+B34</f>
        <v>301.98999999999995</v>
      </c>
    </row>
    <row r="37" spans="1:2" ht="12.75" customHeight="1" x14ac:dyDescent="0.25">
      <c r="A37" s="8"/>
      <c r="B37" s="6"/>
    </row>
    <row r="38" spans="1:2" ht="12.75" customHeight="1" x14ac:dyDescent="0.25">
      <c r="A38" s="44" t="s">
        <v>23</v>
      </c>
      <c r="B38" s="6" t="s">
        <v>1</v>
      </c>
    </row>
    <row r="39" spans="1:2" ht="12.75" customHeight="1" x14ac:dyDescent="0.25">
      <c r="A39" s="44" t="s">
        <v>24</v>
      </c>
      <c r="B39" s="6"/>
    </row>
    <row r="40" spans="1:2" ht="12.75" customHeight="1" x14ac:dyDescent="0.25">
      <c r="A40" s="8" t="s">
        <v>25</v>
      </c>
      <c r="B40" s="4">
        <v>702</v>
      </c>
    </row>
    <row r="41" spans="1:2" ht="12.75" customHeight="1" x14ac:dyDescent="0.25">
      <c r="A41" s="8" t="s">
        <v>26</v>
      </c>
      <c r="B41" s="4">
        <v>654</v>
      </c>
    </row>
    <row r="42" spans="1:2" ht="12.75" customHeight="1" x14ac:dyDescent="0.25">
      <c r="A42" s="8"/>
      <c r="B42" s="33">
        <f>SUM(B40:B41)</f>
        <v>1356</v>
      </c>
    </row>
    <row r="43" spans="1:2" ht="12.75" customHeight="1" x14ac:dyDescent="0.25">
      <c r="A43" s="44" t="s">
        <v>27</v>
      </c>
      <c r="B43" s="34"/>
    </row>
    <row r="44" spans="1:2" ht="12.75" customHeight="1" x14ac:dyDescent="0.25">
      <c r="A44" s="8" t="s">
        <v>28</v>
      </c>
      <c r="B44" s="35">
        <v>296.73</v>
      </c>
    </row>
    <row r="45" spans="1:2" ht="12.75" customHeight="1" x14ac:dyDescent="0.25">
      <c r="A45" s="8"/>
      <c r="B45" s="33">
        <f>SUM(B44)</f>
        <v>296.73</v>
      </c>
    </row>
    <row r="46" spans="1:2" ht="12.75" customHeight="1" x14ac:dyDescent="0.25">
      <c r="A46" s="8"/>
      <c r="B46" s="5"/>
    </row>
    <row r="47" spans="1:2" ht="12.75" customHeight="1" x14ac:dyDescent="0.25">
      <c r="A47" s="46" t="s">
        <v>29</v>
      </c>
      <c r="B47" s="8">
        <v>-0.67</v>
      </c>
    </row>
    <row r="48" spans="1:2" ht="12.75" customHeight="1" x14ac:dyDescent="0.25">
      <c r="A48" s="8"/>
      <c r="B48" s="5"/>
    </row>
    <row r="49" spans="1:3" ht="12.75" customHeight="1" x14ac:dyDescent="0.25">
      <c r="A49" s="44" t="s">
        <v>30</v>
      </c>
      <c r="B49" s="5"/>
    </row>
    <row r="50" spans="1:3" ht="12.75" customHeight="1" x14ac:dyDescent="0.25">
      <c r="A50" s="8" t="s">
        <v>31</v>
      </c>
      <c r="B50" s="8">
        <v>0</v>
      </c>
    </row>
    <row r="51" spans="1:3" ht="12.75" customHeight="1" x14ac:dyDescent="0.25">
      <c r="A51" s="8" t="s">
        <v>32</v>
      </c>
      <c r="B51" s="52">
        <f>'E.R. ACUMULADO'!B54</f>
        <v>452.09</v>
      </c>
    </row>
    <row r="52" spans="1:3" ht="12.75" customHeight="1" x14ac:dyDescent="0.25">
      <c r="A52" s="8"/>
      <c r="B52" s="33">
        <f>SUM(B50:B51)</f>
        <v>452.09</v>
      </c>
    </row>
    <row r="53" spans="1:3" ht="12.75" customHeight="1" x14ac:dyDescent="0.25">
      <c r="A53" s="8"/>
      <c r="B53" s="6"/>
    </row>
    <row r="54" spans="1:3" ht="12.75" customHeight="1" x14ac:dyDescent="0.25">
      <c r="A54" s="45" t="s">
        <v>33</v>
      </c>
      <c r="B54" s="33">
        <f>+B52+B45+B42+B47</f>
        <v>2104.1499999999996</v>
      </c>
    </row>
    <row r="55" spans="1:3" ht="12.75" customHeight="1" x14ac:dyDescent="0.25">
      <c r="A55" s="46"/>
      <c r="B55" s="36"/>
    </row>
    <row r="56" spans="1:3" ht="12.75" customHeight="1" thickBot="1" x14ac:dyDescent="0.3">
      <c r="A56" s="47" t="s">
        <v>34</v>
      </c>
      <c r="B56" s="7">
        <f>+B54+B36</f>
        <v>2406.1399999999994</v>
      </c>
      <c r="C56" s="50"/>
    </row>
    <row r="57" spans="1:3" ht="12.75" customHeight="1" thickTop="1" thickBot="1" x14ac:dyDescent="0.3">
      <c r="B57" s="37"/>
    </row>
    <row r="58" spans="1:3" ht="12.75" customHeight="1" thickTop="1" x14ac:dyDescent="0.25">
      <c r="B58" s="43"/>
    </row>
    <row r="59" spans="1:3" ht="12.75" customHeight="1" x14ac:dyDescent="0.25">
      <c r="A59" s="9"/>
      <c r="B59" s="32"/>
    </row>
    <row r="60" spans="1:3" ht="12.75" customHeight="1" x14ac:dyDescent="0.25">
      <c r="A60" s="58" t="s">
        <v>77</v>
      </c>
      <c r="B60" s="58"/>
    </row>
    <row r="61" spans="1:3" ht="12.75" customHeight="1" x14ac:dyDescent="0.25">
      <c r="A61" s="42" t="s">
        <v>73</v>
      </c>
      <c r="B61" s="42" t="s">
        <v>72</v>
      </c>
    </row>
    <row r="62" spans="1:3" ht="12.75" customHeight="1" x14ac:dyDescent="0.25">
      <c r="A62" s="9"/>
      <c r="B62" s="32"/>
    </row>
    <row r="63" spans="1:3" ht="12.75" customHeight="1" x14ac:dyDescent="0.25">
      <c r="A63" s="9"/>
      <c r="B63" s="32"/>
    </row>
    <row r="64" spans="1:3" ht="12.75" customHeight="1" x14ac:dyDescent="0.25">
      <c r="A64" s="9"/>
      <c r="B64" s="32"/>
    </row>
    <row r="65" spans="1:2" ht="12.75" customHeight="1" x14ac:dyDescent="0.25">
      <c r="A65" s="2"/>
      <c r="B65" s="31"/>
    </row>
    <row r="66" spans="1:2" ht="12.75" customHeight="1" x14ac:dyDescent="0.25">
      <c r="A66" s="10"/>
      <c r="B66" s="39"/>
    </row>
    <row r="71" spans="1:2" ht="12.75" customHeight="1" x14ac:dyDescent="0.25">
      <c r="A71" s="2"/>
      <c r="B71" s="31"/>
    </row>
    <row r="72" spans="1:2" ht="12.75" customHeight="1" x14ac:dyDescent="0.25">
      <c r="A72" s="10"/>
      <c r="B72" s="39"/>
    </row>
  </sheetData>
  <mergeCells count="7">
    <mergeCell ref="A60:B60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tabSelected="1" topLeftCell="A40" zoomScale="90" zoomScaleNormal="90" workbookViewId="0">
      <selection activeCell="B25" sqref="B25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s="49" customFormat="1" ht="15.75" customHeight="1" x14ac:dyDescent="0.25">
      <c r="B1" s="8"/>
    </row>
    <row r="2" spans="1:3" s="49" customFormat="1" ht="15.75" customHeight="1" x14ac:dyDescent="0.25">
      <c r="B2" s="8"/>
    </row>
    <row r="3" spans="1:3" ht="15.75" customHeight="1" x14ac:dyDescent="0.25">
      <c r="A3" s="62" t="s">
        <v>65</v>
      </c>
      <c r="B3" s="62"/>
    </row>
    <row r="4" spans="1:3" ht="15.75" customHeight="1" x14ac:dyDescent="0.25">
      <c r="A4" s="62" t="s">
        <v>66</v>
      </c>
      <c r="B4" s="62"/>
    </row>
    <row r="5" spans="1:3" ht="15.75" customHeight="1" x14ac:dyDescent="0.25">
      <c r="A5" s="62" t="s">
        <v>67</v>
      </c>
      <c r="B5" s="62"/>
    </row>
    <row r="6" spans="1:3" ht="15.75" customHeight="1" x14ac:dyDescent="0.25">
      <c r="A6" s="63" t="s">
        <v>79</v>
      </c>
      <c r="B6" s="63"/>
    </row>
    <row r="7" spans="1:3" ht="15.75" customHeight="1" x14ac:dyDescent="0.25">
      <c r="A7" s="63" t="s">
        <v>69</v>
      </c>
      <c r="B7" s="63"/>
    </row>
    <row r="8" spans="1:3" ht="25.5" customHeight="1" x14ac:dyDescent="0.25">
      <c r="A8" s="41"/>
      <c r="B8" s="41"/>
    </row>
    <row r="9" spans="1:3" ht="15.75" customHeight="1" x14ac:dyDescent="0.25">
      <c r="A9" s="14" t="s">
        <v>35</v>
      </c>
      <c r="B9" s="24"/>
    </row>
    <row r="10" spans="1:3" ht="15.75" customHeight="1" x14ac:dyDescent="0.25">
      <c r="A10" s="15" t="s">
        <v>36</v>
      </c>
      <c r="B10" s="12">
        <v>387.51</v>
      </c>
      <c r="C10" s="53"/>
    </row>
    <row r="11" spans="1:3" ht="15.75" customHeight="1" x14ac:dyDescent="0.25">
      <c r="A11" s="15" t="s">
        <v>37</v>
      </c>
      <c r="B11" s="12">
        <v>108.81</v>
      </c>
      <c r="C11" s="53"/>
    </row>
    <row r="12" spans="1:3" ht="15.75" customHeight="1" x14ac:dyDescent="0.25">
      <c r="A12" s="15" t="s">
        <v>38</v>
      </c>
      <c r="B12" s="12">
        <v>77.16</v>
      </c>
      <c r="C12" s="53"/>
    </row>
    <row r="13" spans="1:3" ht="15.75" customHeight="1" x14ac:dyDescent="0.25">
      <c r="A13" s="15" t="s">
        <v>39</v>
      </c>
      <c r="B13" s="12">
        <v>244.2</v>
      </c>
      <c r="C13" s="53"/>
    </row>
    <row r="14" spans="1:3" ht="15.75" customHeight="1" x14ac:dyDescent="0.25">
      <c r="A14" s="14"/>
      <c r="B14" s="25">
        <f>SUM(B10:B13)</f>
        <v>817.68000000000006</v>
      </c>
    </row>
    <row r="15" spans="1:3" ht="15.75" customHeight="1" x14ac:dyDescent="0.25">
      <c r="A15" s="15"/>
      <c r="B15" s="26"/>
    </row>
    <row r="16" spans="1:3" ht="15.75" customHeight="1" x14ac:dyDescent="0.25">
      <c r="A16" s="16" t="s">
        <v>40</v>
      </c>
      <c r="B16" s="23">
        <v>0</v>
      </c>
    </row>
    <row r="17" spans="1:3" ht="15.75" customHeight="1" x14ac:dyDescent="0.25">
      <c r="A17" s="16" t="s">
        <v>41</v>
      </c>
      <c r="B17" s="23">
        <v>818.83</v>
      </c>
      <c r="C17" s="53"/>
    </row>
    <row r="18" spans="1:3" ht="15.75" customHeight="1" x14ac:dyDescent="0.25">
      <c r="A18" s="16"/>
      <c r="B18" s="27"/>
    </row>
    <row r="19" spans="1:3" ht="15.75" customHeight="1" thickBot="1" x14ac:dyDescent="0.3">
      <c r="A19" s="17" t="s">
        <v>42</v>
      </c>
      <c r="B19" s="28">
        <f>+B14+B16+B17</f>
        <v>1636.5100000000002</v>
      </c>
    </row>
    <row r="20" spans="1:3" ht="15.75" customHeight="1" x14ac:dyDescent="0.25">
      <c r="A20" s="18"/>
      <c r="B20" s="26"/>
    </row>
    <row r="21" spans="1:3" s="1" customFormat="1" ht="15.75" customHeight="1" x14ac:dyDescent="0.25">
      <c r="A21" s="19" t="s">
        <v>43</v>
      </c>
      <c r="B21" s="29">
        <v>0</v>
      </c>
    </row>
    <row r="22" spans="1:3" ht="15.75" customHeight="1" x14ac:dyDescent="0.25">
      <c r="A22" s="19" t="s">
        <v>44</v>
      </c>
      <c r="B22" s="29">
        <v>0</v>
      </c>
    </row>
    <row r="23" spans="1:3" ht="15.75" customHeight="1" x14ac:dyDescent="0.25">
      <c r="A23" s="14" t="s">
        <v>45</v>
      </c>
      <c r="B23" s="26"/>
    </row>
    <row r="24" spans="1:3" ht="15.75" customHeight="1" x14ac:dyDescent="0.25">
      <c r="A24" s="16" t="s">
        <v>46</v>
      </c>
      <c r="B24" s="23">
        <v>931.7</v>
      </c>
      <c r="C24" s="53"/>
    </row>
    <row r="25" spans="1:3" ht="15.75" customHeight="1" x14ac:dyDescent="0.25">
      <c r="A25" s="16" t="s">
        <v>47</v>
      </c>
      <c r="B25" s="23">
        <v>11.8</v>
      </c>
      <c r="C25" s="53"/>
    </row>
    <row r="26" spans="1:3" ht="15.75" customHeight="1" x14ac:dyDescent="0.25">
      <c r="A26" s="16" t="s">
        <v>48</v>
      </c>
      <c r="B26" s="23">
        <v>175.94</v>
      </c>
      <c r="C26" s="53"/>
    </row>
    <row r="27" spans="1:3" ht="15.75" customHeight="1" x14ac:dyDescent="0.25">
      <c r="A27" s="16" t="s">
        <v>49</v>
      </c>
      <c r="B27" s="23">
        <v>4.4800000000000004</v>
      </c>
      <c r="C27" s="53"/>
    </row>
    <row r="28" spans="1:3" ht="15.75" customHeight="1" x14ac:dyDescent="0.25">
      <c r="A28" s="16" t="s">
        <v>50</v>
      </c>
      <c r="B28" s="23">
        <v>17.71</v>
      </c>
      <c r="C28" s="53"/>
    </row>
    <row r="29" spans="1:3" ht="15.75" customHeight="1" x14ac:dyDescent="0.25">
      <c r="A29" s="16" t="s">
        <v>51</v>
      </c>
      <c r="B29" s="23">
        <v>58.18</v>
      </c>
      <c r="C29" s="53"/>
    </row>
    <row r="30" spans="1:3" ht="15.75" customHeight="1" x14ac:dyDescent="0.25">
      <c r="A30" s="16"/>
      <c r="B30" s="54">
        <f>SUM(B24:B29)</f>
        <v>1199.8100000000002</v>
      </c>
    </row>
    <row r="31" spans="1:3" ht="15.75" customHeight="1" x14ac:dyDescent="0.25">
      <c r="A31" s="16"/>
      <c r="B31" s="27"/>
    </row>
    <row r="32" spans="1:3" ht="15.75" customHeight="1" x14ac:dyDescent="0.25">
      <c r="A32" s="16" t="s">
        <v>52</v>
      </c>
      <c r="B32" s="12">
        <v>50.43</v>
      </c>
      <c r="C32" s="53"/>
    </row>
    <row r="33" spans="1:3" ht="15.75" customHeight="1" x14ac:dyDescent="0.25">
      <c r="A33" s="16"/>
      <c r="B33" s="27"/>
    </row>
    <row r="34" spans="1:3" ht="15.75" customHeight="1" thickBot="1" x14ac:dyDescent="0.3">
      <c r="A34" s="17" t="s">
        <v>53</v>
      </c>
      <c r="B34" s="28">
        <f>+B32+B30</f>
        <v>1250.2400000000002</v>
      </c>
    </row>
    <row r="35" spans="1:3" ht="15.75" customHeight="1" x14ac:dyDescent="0.25">
      <c r="A35" s="15"/>
      <c r="B35" s="26"/>
    </row>
    <row r="36" spans="1:3" ht="15.75" customHeight="1" x14ac:dyDescent="0.25">
      <c r="A36" s="20" t="s">
        <v>54</v>
      </c>
      <c r="B36" s="55">
        <f>+B19-B34</f>
        <v>386.27</v>
      </c>
    </row>
    <row r="37" spans="1:3" ht="15.75" customHeight="1" x14ac:dyDescent="0.25">
      <c r="A37" s="21"/>
      <c r="B37" s="26"/>
    </row>
    <row r="38" spans="1:3" ht="15.75" customHeight="1" x14ac:dyDescent="0.25">
      <c r="A38" s="13" t="s">
        <v>55</v>
      </c>
      <c r="B38" s="26"/>
    </row>
    <row r="39" spans="1:3" ht="15.75" customHeight="1" x14ac:dyDescent="0.25">
      <c r="A39" s="16" t="s">
        <v>56</v>
      </c>
      <c r="B39" s="12">
        <v>81.569999999999993</v>
      </c>
      <c r="C39" s="53"/>
    </row>
    <row r="40" spans="1:3" ht="15.75" customHeight="1" x14ac:dyDescent="0.25">
      <c r="A40" s="40" t="s">
        <v>71</v>
      </c>
      <c r="B40" s="12">
        <v>0</v>
      </c>
      <c r="C40" s="49"/>
    </row>
    <row r="41" spans="1:3" ht="15.75" customHeight="1" x14ac:dyDescent="0.25">
      <c r="A41" s="40"/>
      <c r="B41" s="26"/>
    </row>
    <row r="42" spans="1:3" s="1" customFormat="1" ht="15.75" customHeight="1" x14ac:dyDescent="0.25">
      <c r="A42" s="22" t="s">
        <v>41</v>
      </c>
      <c r="B42" s="29"/>
    </row>
    <row r="43" spans="1:3" s="1" customFormat="1" ht="15.75" customHeight="1" x14ac:dyDescent="0.25">
      <c r="A43" s="19" t="s">
        <v>57</v>
      </c>
      <c r="B43" s="12">
        <v>5.86</v>
      </c>
      <c r="C43" s="51"/>
    </row>
    <row r="44" spans="1:3" ht="15.75" customHeight="1" x14ac:dyDescent="0.25">
      <c r="A44" s="14" t="s">
        <v>58</v>
      </c>
      <c r="B44" s="25">
        <f>+B39+B40+B43</f>
        <v>87.429999999999993</v>
      </c>
    </row>
    <row r="45" spans="1:3" ht="15.75" customHeight="1" x14ac:dyDescent="0.25">
      <c r="A45" s="21"/>
      <c r="B45" s="26"/>
    </row>
    <row r="46" spans="1:3" ht="15.75" customHeight="1" x14ac:dyDescent="0.25">
      <c r="A46" s="13" t="s">
        <v>59</v>
      </c>
      <c r="B46" s="26"/>
    </row>
    <row r="47" spans="1:3" ht="15.75" customHeight="1" x14ac:dyDescent="0.25">
      <c r="A47" s="16" t="s">
        <v>60</v>
      </c>
      <c r="B47" s="12">
        <v>0.36</v>
      </c>
      <c r="C47" s="49"/>
    </row>
    <row r="48" spans="1:3" ht="15.75" customHeight="1" x14ac:dyDescent="0.25">
      <c r="A48" s="16" t="str">
        <f>+'[1]E.R. ACUMULADO'!B51</f>
        <v>GASTOS DE IMPUETOS IOF</v>
      </c>
      <c r="B48" s="12">
        <v>0.34</v>
      </c>
      <c r="C48" s="49"/>
    </row>
    <row r="49" spans="1:3" ht="15.75" customHeight="1" x14ac:dyDescent="0.25">
      <c r="A49" s="16" t="s">
        <v>61</v>
      </c>
      <c r="B49" s="12">
        <v>2.86</v>
      </c>
      <c r="C49" s="53"/>
    </row>
    <row r="50" spans="1:3" ht="15.75" customHeight="1" x14ac:dyDescent="0.25">
      <c r="A50" s="16" t="s">
        <v>62</v>
      </c>
      <c r="B50" s="12">
        <v>2.41</v>
      </c>
      <c r="C50" s="53"/>
    </row>
    <row r="51" spans="1:3" ht="15.75" customHeight="1" x14ac:dyDescent="0.25">
      <c r="A51" s="16" t="s">
        <v>63</v>
      </c>
      <c r="B51" s="12">
        <v>15.64</v>
      </c>
    </row>
    <row r="52" spans="1:3" ht="15.75" customHeight="1" x14ac:dyDescent="0.25">
      <c r="A52" s="21" t="s">
        <v>64</v>
      </c>
      <c r="B52" s="25">
        <f>SUM(B47:B51)</f>
        <v>21.61</v>
      </c>
    </row>
    <row r="53" spans="1:3" ht="15.75" customHeight="1" x14ac:dyDescent="0.25">
      <c r="A53" s="15"/>
      <c r="B53" s="30"/>
    </row>
    <row r="54" spans="1:3" ht="15.75" customHeight="1" thickBot="1" x14ac:dyDescent="0.3">
      <c r="A54" s="56" t="s">
        <v>70</v>
      </c>
      <c r="B54" s="57">
        <f>B36+B44-B52</f>
        <v>452.09</v>
      </c>
    </row>
    <row r="55" spans="1:3" ht="15.75" customHeight="1" thickTop="1" x14ac:dyDescent="0.25"/>
    <row r="56" spans="1:3" ht="15.75" customHeight="1" x14ac:dyDescent="0.25">
      <c r="A56" s="58" t="s">
        <v>78</v>
      </c>
      <c r="B56" s="58"/>
    </row>
    <row r="57" spans="1:3" ht="15.75" customHeight="1" x14ac:dyDescent="0.25">
      <c r="A57" s="42" t="s">
        <v>73</v>
      </c>
      <c r="B57" s="42" t="s">
        <v>74</v>
      </c>
      <c r="C57" s="48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2021-12-03T22:05:29Z</cp:lastPrinted>
  <dcterms:created xsi:type="dcterms:W3CDTF">2017-04-20T21:35:40Z</dcterms:created>
  <dcterms:modified xsi:type="dcterms:W3CDTF">2021-12-03T22:07:06Z</dcterms:modified>
</cp:coreProperties>
</file>