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13" documentId="8_{DADB313F-11E1-4779-9F2B-0DCE56DE4FEB}" xr6:coauthVersionLast="46" xr6:coauthVersionMax="46" xr10:uidLastSave="{22DBD1DB-81A3-4CC4-9431-676AC1A1F11A}"/>
  <bookViews>
    <workbookView xWindow="2037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31" i="1" l="1"/>
  <c r="C84" i="1" l="1"/>
  <c r="C91" i="1" l="1"/>
  <c r="C56" i="1"/>
  <c r="C18" i="1"/>
  <c r="C92" i="1" l="1"/>
  <c r="C33" i="1"/>
  <c r="C98" i="1" l="1"/>
  <c r="C104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<sst xmlns="http://schemas.openxmlformats.org/spreadsheetml/2006/main" count="81" uniqueCount="76">
  <si>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</si>
  <si>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</si>
  <si>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</si>
  <si>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</si>
  <si>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</si>
  <si>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</si>
  <si>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</si>
  <si>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</si>
  <si>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</si>
  <si>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</si>
  <si>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</si>
  <si>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</si>
  <si>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</si>
  <si>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</si>
  <si>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</si>
  <si>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</si>
  <si>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</si>
  <si>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</si>
  <si>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</si>
  <si>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</si>
  <si>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</si>
  <si>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</si>
  <si>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</si>
  <si>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</si>
  <si>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</si>
  <si>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</si>
  <si>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</si>
  <si>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</si>
  <si>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</si>
  <si>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</si>
  <si>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</si>
  <si>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</si>
  <si>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</si>
  <si>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</si>
  <si>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</si>
  <si>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</si>
  <si>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</si>
  <si>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</si>
  <si>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</si>
  <si>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</si>
  <si>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</si>
  <si>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</si>
  <si>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</si>
  <si>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</si>
  <si>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</si>
  <si>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</si>
  <si>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</si>
  <si>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</si>
  <si>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</si>
  <si>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</si>
  <si>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</si>
  <si>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</si>
  <si>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</si>
  <si>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</si>
  <si>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</si>
  <si>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</si>
  <si>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</si>
  <si>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</si>
  <si>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</si>
  <si>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</si>
  <si>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</si>
  <si>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</si>
  <si>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</si>
  <si>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</si>
  <si>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</si>
  <si>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</si>
  <si>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</si>
  <si>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</si>
  <si>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</si>
  <si>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</si>
  <si>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</si>
  <si>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</si>
  <si>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</si>
  <si>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Estado de Resultados al 31 de Octubre 2021</t>
  </si>
  <si>
    <t>Balance General al 31 de Octubre 2021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</si>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</sst>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zoomScaleNormal="100" workbookViewId="0">
      <selection activeCell="C35" sqref="C35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74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75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13756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55505</v>
      </c>
      <c r="D10" s="8"/>
      <c r="E10" s="8"/>
    </row>
    <row r="11" spans="1:5" x14ac:dyDescent="0.2">
      <c r="A11" s="2" t="s">
        <v>4</v>
      </c>
      <c r="C11" s="20">
        <v>46484</v>
      </c>
      <c r="D11" s="8"/>
      <c r="E11" s="8"/>
    </row>
    <row r="12" spans="1:5" x14ac:dyDescent="0.2">
      <c r="A12" s="2" t="s">
        <v>5</v>
      </c>
      <c r="C12" s="20">
        <v>30140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6328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152213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51</v>
      </c>
      <c r="D20" s="8"/>
      <c r="E20" s="8"/>
    </row>
    <row r="21" spans="1:5" x14ac:dyDescent="0.2">
      <c r="A21" s="2" t="s">
        <v>11</v>
      </c>
      <c r="C21" s="20">
        <v>13840.880880000001</v>
      </c>
      <c r="D21" s="8"/>
      <c r="E21" s="8"/>
    </row>
    <row r="22" spans="1:5" x14ac:dyDescent="0.2">
      <c r="A22" s="2" t="s">
        <v>70</v>
      </c>
      <c r="C22" s="20">
        <v>0</v>
      </c>
      <c r="D22" s="8"/>
      <c r="E22" s="8"/>
    </row>
    <row r="23" spans="1:5" x14ac:dyDescent="0.2">
      <c r="A23" s="2" t="s">
        <v>62</v>
      </c>
      <c r="C23" s="20">
        <v>919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164211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2036</v>
      </c>
      <c r="D27" s="8"/>
      <c r="E27" s="8"/>
    </row>
    <row r="28" spans="1:5" x14ac:dyDescent="0.2">
      <c r="A28" s="2" t="s">
        <v>59</v>
      </c>
      <c r="C28" s="20">
        <v>4105.1191199999994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293272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445485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31277</v>
      </c>
      <c r="D35" s="8"/>
      <c r="E35" s="8"/>
    </row>
    <row r="36" spans="1:5" x14ac:dyDescent="0.2">
      <c r="A36" s="2" t="s">
        <v>20</v>
      </c>
      <c r="C36" s="20">
        <v>38553</v>
      </c>
      <c r="D36" s="8"/>
      <c r="E36" s="8"/>
    </row>
    <row r="37" spans="1:5" x14ac:dyDescent="0.2">
      <c r="A37" s="2" t="s">
        <v>21</v>
      </c>
      <c r="C37" s="20">
        <v>4027</v>
      </c>
      <c r="D37" s="8"/>
      <c r="E37" s="8"/>
    </row>
    <row r="38" spans="1:5" x14ac:dyDescent="0.2">
      <c r="A38" s="2" t="s">
        <v>22</v>
      </c>
      <c r="C38" s="20">
        <v>9995</v>
      </c>
      <c r="D38" s="8"/>
      <c r="E38" s="8"/>
    </row>
    <row r="39" spans="1:5" x14ac:dyDescent="0.2">
      <c r="A39" s="2" t="s">
        <v>23</v>
      </c>
      <c r="C39" s="20">
        <v>1684</v>
      </c>
      <c r="D39" s="8"/>
      <c r="E39" s="8"/>
    </row>
    <row r="40" spans="1:5" x14ac:dyDescent="0.2">
      <c r="A40" s="2" t="s">
        <v>24</v>
      </c>
      <c r="C40" s="20">
        <v>1185</v>
      </c>
      <c r="D40" s="8"/>
      <c r="E40" s="8"/>
    </row>
    <row r="41" spans="1:5" x14ac:dyDescent="0.2">
      <c r="A41" s="2" t="s">
        <v>25</v>
      </c>
      <c r="C41" s="19">
        <v>18866</v>
      </c>
      <c r="D41" s="8"/>
      <c r="E41" s="8"/>
    </row>
    <row r="42" spans="1:5" x14ac:dyDescent="0.2">
      <c r="A42" s="2" t="s">
        <v>60</v>
      </c>
      <c r="C42" s="19">
        <v>685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106272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189138</v>
      </c>
      <c r="D48" s="8"/>
      <c r="E48" s="8"/>
    </row>
    <row r="49" spans="1:5" x14ac:dyDescent="0.2">
      <c r="A49" s="13" t="s">
        <v>60</v>
      </c>
      <c r="C49" s="20">
        <v>3800</v>
      </c>
      <c r="D49" s="8"/>
      <c r="E49" s="8"/>
    </row>
    <row r="50" spans="1:5" x14ac:dyDescent="0.2">
      <c r="A50" s="2" t="s">
        <v>71</v>
      </c>
      <c r="C50" s="20">
        <v>259</v>
      </c>
      <c r="D50" s="8"/>
      <c r="E50" s="8"/>
    </row>
    <row r="51" spans="1:5" x14ac:dyDescent="0.2">
      <c r="A51" s="2" t="s">
        <v>29</v>
      </c>
      <c r="C51" s="20">
        <v>12022</v>
      </c>
      <c r="D51" s="8"/>
      <c r="E51" s="8"/>
    </row>
    <row r="52" spans="1:5" x14ac:dyDescent="0.2">
      <c r="A52" s="13" t="s">
        <v>63</v>
      </c>
      <c r="C52" s="20">
        <v>5</v>
      </c>
      <c r="D52" s="8"/>
      <c r="E52" s="8"/>
    </row>
    <row r="53" spans="1:5" x14ac:dyDescent="0.2">
      <c r="A53" s="2" t="s">
        <v>14</v>
      </c>
      <c r="C53" s="20">
        <v>12133</v>
      </c>
      <c r="D53" s="8"/>
      <c r="E53" s="8"/>
    </row>
    <row r="54" spans="1:5" ht="12.75" customHeight="1" x14ac:dyDescent="0.2">
      <c r="A54" s="13" t="s">
        <v>72</v>
      </c>
      <c r="C54" s="20">
        <v>20020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237377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343649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472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29759</v>
      </c>
      <c r="D64" s="8"/>
      <c r="E64" s="8"/>
    </row>
    <row r="65" spans="1:5" x14ac:dyDescent="0.2">
      <c r="A65" s="2" t="s">
        <v>36</v>
      </c>
      <c r="C65" s="20">
        <v>22263</v>
      </c>
      <c r="D65" s="8"/>
      <c r="E65" s="8"/>
    </row>
    <row r="66" spans="1:5" x14ac:dyDescent="0.2">
      <c r="A66" s="2" t="s">
        <v>57</v>
      </c>
      <c r="C66" s="21">
        <v>14931</v>
      </c>
      <c r="D66" s="8"/>
      <c r="E66" s="8"/>
    </row>
    <row r="67" spans="1:5" x14ac:dyDescent="0.2">
      <c r="A67" s="2" t="s">
        <v>64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101364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445485</v>
      </c>
    </row>
    <row r="72" spans="1:5" x14ac:dyDescent="0.2">
      <c r="C72" s="22"/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C75" s="22"/>
    </row>
    <row r="76" spans="1:5" ht="12.75" customHeight="1" x14ac:dyDescent="0.2">
      <c r="A76" s="25" t="s">
        <v>73</v>
      </c>
      <c r="B76" s="25"/>
      <c r="C76" s="25"/>
    </row>
    <row r="77" spans="1:5" x14ac:dyDescent="0.2">
      <c r="A77" s="25" t="s">
        <v>0</v>
      </c>
      <c r="B77" s="25"/>
      <c r="C77" s="25"/>
    </row>
    <row r="79" spans="1:5" ht="12.75" customHeight="1" x14ac:dyDescent="0.2">
      <c r="A79" s="1" t="s">
        <v>61</v>
      </c>
    </row>
    <row r="80" spans="1:5" x14ac:dyDescent="0.2">
      <c r="A80" s="5"/>
    </row>
    <row r="81" spans="1:3" x14ac:dyDescent="0.2">
      <c r="A81" s="2" t="s">
        <v>40</v>
      </c>
      <c r="C81" s="20">
        <v>322320</v>
      </c>
    </row>
    <row r="82" spans="1:3" ht="12.75" customHeight="1" x14ac:dyDescent="0.2">
      <c r="A82" s="2" t="s">
        <v>41</v>
      </c>
      <c r="C82" s="20">
        <v>11781</v>
      </c>
    </row>
    <row r="83" spans="1:3" x14ac:dyDescent="0.2">
      <c r="A83" s="6"/>
    </row>
    <row r="84" spans="1:3" ht="12.75" customHeight="1" x14ac:dyDescent="0.2">
      <c r="A84" s="3" t="s">
        <v>42</v>
      </c>
      <c r="C84" s="15">
        <f>SUM(C81:C83)</f>
        <v>334101</v>
      </c>
    </row>
    <row r="85" spans="1:3" x14ac:dyDescent="0.2">
      <c r="A85" s="6"/>
    </row>
    <row r="86" spans="1:3" x14ac:dyDescent="0.2">
      <c r="A86" s="2" t="s">
        <v>43</v>
      </c>
      <c r="C86" s="20">
        <v>251742</v>
      </c>
    </row>
    <row r="87" spans="1:3" x14ac:dyDescent="0.2">
      <c r="A87" s="2" t="s">
        <v>44</v>
      </c>
      <c r="C87" s="20">
        <v>42185</v>
      </c>
    </row>
    <row r="88" spans="1:3" x14ac:dyDescent="0.2">
      <c r="A88" s="2" t="s">
        <v>45</v>
      </c>
      <c r="C88" s="20">
        <v>11799</v>
      </c>
    </row>
    <row r="89" spans="1:3" ht="12.75" customHeight="1" x14ac:dyDescent="0.2">
      <c r="A89" s="2" t="s">
        <v>46</v>
      </c>
      <c r="C89" s="20">
        <v>385</v>
      </c>
    </row>
    <row r="90" spans="1:3" x14ac:dyDescent="0.2">
      <c r="A90" s="6"/>
    </row>
    <row r="91" spans="1:3" x14ac:dyDescent="0.2">
      <c r="A91" s="3" t="s">
        <v>47</v>
      </c>
      <c r="C91" s="15">
        <f>SUM(C86:C90)</f>
        <v>306111</v>
      </c>
    </row>
    <row r="92" spans="1:3" ht="12.75" customHeight="1" x14ac:dyDescent="0.2">
      <c r="A92" s="3" t="s">
        <v>48</v>
      </c>
      <c r="C92" s="15">
        <f>+C84-C91</f>
        <v>27990</v>
      </c>
    </row>
    <row r="93" spans="1:3" x14ac:dyDescent="0.2">
      <c r="A93" s="6"/>
    </row>
    <row r="94" spans="1:3" x14ac:dyDescent="0.2">
      <c r="A94" s="2" t="s">
        <v>49</v>
      </c>
      <c r="C94" s="20">
        <v>7507</v>
      </c>
    </row>
    <row r="95" spans="1:3" x14ac:dyDescent="0.2">
      <c r="A95" s="2" t="s">
        <v>50</v>
      </c>
      <c r="C95" s="20">
        <v>13347</v>
      </c>
    </row>
    <row r="96" spans="1:3" ht="12.75" customHeight="1" x14ac:dyDescent="0.2">
      <c r="A96" s="2" t="s">
        <v>51</v>
      </c>
      <c r="C96" s="20">
        <v>0</v>
      </c>
    </row>
    <row r="97" spans="1:4" x14ac:dyDescent="0.2">
      <c r="A97" s="6"/>
    </row>
    <row r="98" spans="1:4" ht="12.75" customHeight="1" x14ac:dyDescent="0.2">
      <c r="A98" s="3" t="s">
        <v>52</v>
      </c>
      <c r="C98" s="15">
        <f>+C92+C94-C95+C96</f>
        <v>22150</v>
      </c>
    </row>
    <row r="99" spans="1:4" x14ac:dyDescent="0.2">
      <c r="A99" s="6"/>
    </row>
    <row r="100" spans="1:4" x14ac:dyDescent="0.2">
      <c r="A100" s="2" t="s">
        <v>53</v>
      </c>
      <c r="C100" s="20">
        <v>7143</v>
      </c>
    </row>
    <row r="101" spans="1:4" x14ac:dyDescent="0.2">
      <c r="A101" s="2" t="s">
        <v>54</v>
      </c>
      <c r="C101" s="20"/>
    </row>
    <row r="102" spans="1:4" x14ac:dyDescent="0.2">
      <c r="A102" s="2" t="s">
        <v>55</v>
      </c>
      <c r="C102" s="20">
        <v>76</v>
      </c>
    </row>
    <row r="103" spans="1:4" x14ac:dyDescent="0.2">
      <c r="A103" s="6"/>
    </row>
    <row r="104" spans="1:4" x14ac:dyDescent="0.2">
      <c r="A104" s="3" t="s">
        <v>56</v>
      </c>
      <c r="C104" s="15">
        <f>+C98-C100-C102</f>
        <v>14931</v>
      </c>
    </row>
    <row r="107" spans="1:4" x14ac:dyDescent="0.2">
      <c r="A107" s="8"/>
    </row>
    <row r="108" spans="1:4" x14ac:dyDescent="0.2">
      <c r="A108" t="s">
        <v>65</v>
      </c>
      <c r="B108" s="23" t="s">
        <v>68</v>
      </c>
      <c r="C108" s="23"/>
      <c r="D108" t="s">
        <v>69</v>
      </c>
    </row>
    <row r="109" spans="1:4" x14ac:dyDescent="0.2">
      <c r="A109" t="s">
        <v>66</v>
      </c>
      <c r="B109" s="24" t="s">
        <v>67</v>
      </c>
      <c r="C109" s="24"/>
    </row>
  </sheetData>
  <mergeCells count="6">
    <mergeCell ref="B108:C108"/>
    <mergeCell ref="B109:C109"/>
    <mergeCell ref="A2:C2"/>
    <mergeCell ref="A3:C3"/>
    <mergeCell ref="A76:C76"/>
    <mergeCell ref="A77:C77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2021-12-02T17:53:20Z</dcterms:modified>
</cp:coreProperties>
</file>