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1\10-Octubre 2021\"/>
    </mc:Choice>
  </mc:AlternateContent>
  <bookViews>
    <workbookView xWindow="-120" yWindow="-120" windowWidth="29040" windowHeight="15840"/>
  </bookViews>
  <sheets>
    <sheet name="BGeneral" sheetId="2" r:id="rId1"/>
  </sheets>
  <definedNames>
    <definedName name="_xlnm.Print_Area" localSheetId="0">BGeneral!$A$1:$C$96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A66" i="2" l="1"/>
  <c r="C82" i="2" l="1"/>
  <c r="C94" i="2" l="1"/>
  <c r="C38" i="2" l="1"/>
  <c r="C75" i="2" l="1"/>
  <c r="C83" i="2" s="1"/>
  <c r="C88" i="2" s="1"/>
  <c r="A63" i="2"/>
  <c r="C42" i="2"/>
  <c r="C28" i="2"/>
  <c r="C95" i="2" l="1"/>
  <c r="C52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<sst xmlns="http://schemas.openxmlformats.org/spreadsheetml/2006/main" count="73" uniqueCount="70">
  <si>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</si>
  <si>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</si>
  <si>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</si>
  <si>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</si>
  <si>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</si>
  <si>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</si>
  <si>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</si>
  <si>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</si>
  <si>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</si>
  <si>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</si>
  <si>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</si>
  <si>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</si>
  <si>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</si>
  <si>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</si>
  <si>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</si>
  <si>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</si>
  <si>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</si>
  <si>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</si>
  <si>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</si>
  <si>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</si>
  <si>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</si>
  <si>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</si>
  <si>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</si>
  <si>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</si>
  <si>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</si>
  <si>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</si>
  <si>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</si>
  <si>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</si>
  <si>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</si>
  <si>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</si>
  <si>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</si>
  <si>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</si>
  <si>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</si>
  <si>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</si>
  <si>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</si>
  <si>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</si>
  <si>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</si>
  <si>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</si>
  <si>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</si>
  <si>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</si>
  <si>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</si>
  <si>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</si>
  <si>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</si>
  <si>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</si>
  <si>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</si>
  <si>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</si>
  <si>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</si>
  <si>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</si>
  <si>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</si>
  <si>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</si>
  <si>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</si>
  <si>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</si>
  <si>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</si>
  <si>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</si>
  <si>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</si>
  <si>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</si>
  <si>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</si>
  <si>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</si>
  <si>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</si>
  <si>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</si>
  <si>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</si>
  <si>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</si>
  <si>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</si>
  <si>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</si>
  <si>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</si>
  <si>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</si>
  <si>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</si>
  <si>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</si>
  <si>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(Cifras en miles de dólares de los Estados Unidos de América)</t>
  </si>
  <si>
    <t>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</si>
</sst>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Normal="100" workbookViewId="0">
      <selection activeCell="A21" sqref="A2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2" t="s">
        <v>0</v>
      </c>
      <c r="B1" s="52"/>
      <c r="C1" s="52"/>
    </row>
    <row r="2" spans="1:9">
      <c r="A2" s="52" t="s">
        <v>1</v>
      </c>
      <c r="B2" s="52"/>
      <c r="C2" s="52"/>
    </row>
    <row r="3" spans="1:9">
      <c r="A3" s="52" t="s">
        <v>66</v>
      </c>
      <c r="B3" s="52"/>
      <c r="C3" s="52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52" t="s">
        <v>3</v>
      </c>
      <c r="B6" s="52"/>
      <c r="C6" s="52"/>
    </row>
    <row r="7" spans="1:9" ht="17.25" customHeight="1">
      <c r="A7" s="49" t="s">
        <v>69</v>
      </c>
      <c r="B7" s="49"/>
      <c r="C7" s="49"/>
    </row>
    <row r="8" spans="1:9" ht="22.5" customHeight="1" thickBot="1">
      <c r="A8" s="50" t="s">
        <v>68</v>
      </c>
      <c r="B8" s="50"/>
      <c r="C8" s="50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67.62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629.97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28.08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9.83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23.43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10.84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774.7700000000001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56.63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474.7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50.28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581.61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1356.38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68.67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7.56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92.36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170.17000000000002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35.92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35.92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48">
        <f>+C95</f>
        <v>184.67000000000002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1150.29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1356.38</v>
      </c>
      <c r="D55" s="47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1" t="s">
        <v>39</v>
      </c>
      <c r="B61" s="51"/>
      <c r="C61" s="51"/>
    </row>
    <row r="62" spans="1:9">
      <c r="A62" s="51" t="s">
        <v>1</v>
      </c>
      <c r="B62" s="51"/>
      <c r="C62" s="51"/>
    </row>
    <row r="63" spans="1:9">
      <c r="A63" s="51" t="str">
        <f>+A3</f>
        <v>(Compañía Salvadoreña, Subsidiaria de Inversiones Financieras Atlántida, S.A.)</v>
      </c>
      <c r="B63" s="51"/>
      <c r="C63" s="51"/>
    </row>
    <row r="64" spans="1:9">
      <c r="A64" s="41" t="s">
        <v>2</v>
      </c>
      <c r="B64" s="41"/>
      <c r="C64" s="41"/>
    </row>
    <row r="65" spans="1:3">
      <c r="A65" s="51" t="s">
        <v>40</v>
      </c>
      <c r="B65" s="51"/>
      <c r="C65" s="51"/>
    </row>
    <row r="66" spans="1:3">
      <c r="A66" s="49" t="str">
        <f>+A7</f>
        <v>Al 31 de Octubre 2021</v>
      </c>
      <c r="B66" s="49"/>
      <c r="C66" s="49"/>
    </row>
    <row r="67" spans="1:3" ht="13.5" thickBot="1">
      <c r="A67" s="50" t="s">
        <v>68</v>
      </c>
      <c r="B67" s="50"/>
      <c r="C67" s="50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41</v>
      </c>
      <c r="B71" s="27"/>
      <c r="C71" s="34">
        <v>2021</v>
      </c>
    </row>
    <row r="72" spans="1:3">
      <c r="A72" s="27" t="s">
        <v>42</v>
      </c>
      <c r="B72" s="27"/>
      <c r="C72" s="27"/>
    </row>
    <row r="73" spans="1:3">
      <c r="A73" s="27" t="s">
        <v>43</v>
      </c>
      <c r="B73" s="27"/>
      <c r="C73" s="7">
        <v>812.08</v>
      </c>
    </row>
    <row r="74" spans="1:3">
      <c r="A74" s="27" t="s">
        <v>44</v>
      </c>
      <c r="B74" s="27"/>
      <c r="C74" s="22">
        <v>200.17</v>
      </c>
    </row>
    <row r="75" spans="1:3">
      <c r="A75" s="27"/>
      <c r="B75" s="27"/>
      <c r="C75" s="29">
        <f>SUM(C73:C74)</f>
        <v>1012.25</v>
      </c>
    </row>
    <row r="76" spans="1:3">
      <c r="A76" s="28" t="s">
        <v>45</v>
      </c>
      <c r="B76" s="27"/>
      <c r="C76" s="8"/>
    </row>
    <row r="77" spans="1:3">
      <c r="A77" s="27" t="s">
        <v>46</v>
      </c>
      <c r="B77" s="27"/>
      <c r="C77" s="8"/>
    </row>
    <row r="78" spans="1:3">
      <c r="A78" s="27" t="s">
        <v>47</v>
      </c>
      <c r="B78" s="27"/>
      <c r="C78" s="8">
        <v>344.37</v>
      </c>
    </row>
    <row r="79" spans="1:3">
      <c r="A79" s="27" t="s">
        <v>48</v>
      </c>
      <c r="B79" s="27"/>
      <c r="C79" s="8"/>
    </row>
    <row r="80" spans="1:3">
      <c r="A80" s="27" t="s">
        <v>49</v>
      </c>
      <c r="B80" s="27"/>
      <c r="C80" s="38">
        <v>419.09</v>
      </c>
    </row>
    <row r="81" spans="1:4">
      <c r="A81" s="27" t="s">
        <v>50</v>
      </c>
      <c r="B81" s="27"/>
      <c r="C81" s="8">
        <v>26.54</v>
      </c>
    </row>
    <row r="82" spans="1:4">
      <c r="A82" s="27"/>
      <c r="B82" s="27"/>
      <c r="C82" s="38">
        <f>SUM(C78:C81)</f>
        <v>790</v>
      </c>
    </row>
    <row r="83" spans="1:4">
      <c r="A83" s="30" t="s">
        <v>51</v>
      </c>
      <c r="B83" s="27"/>
      <c r="C83" s="29">
        <f>+C75-C82</f>
        <v>222.25</v>
      </c>
    </row>
    <row r="84" spans="1:4">
      <c r="A84" s="27" t="s">
        <v>52</v>
      </c>
      <c r="B84" s="27"/>
      <c r="C84" s="7"/>
    </row>
    <row r="85" spans="1:4">
      <c r="A85" s="31" t="s">
        <v>53</v>
      </c>
      <c r="B85" s="27"/>
      <c r="C85" s="8"/>
    </row>
    <row r="86" spans="1:4">
      <c r="A86" s="27" t="s">
        <v>54</v>
      </c>
      <c r="B86" s="27"/>
      <c r="C86" s="8">
        <v>49.61</v>
      </c>
    </row>
    <row r="87" spans="1:4">
      <c r="A87" s="27" t="s">
        <v>64</v>
      </c>
      <c r="B87" s="27"/>
      <c r="C87" s="22">
        <v>0.05</v>
      </c>
    </row>
    <row r="88" spans="1:4">
      <c r="A88" s="27" t="s">
        <v>55</v>
      </c>
      <c r="B88" s="27"/>
      <c r="C88" s="32">
        <f>+C83+C86+C87</f>
        <v>271.91000000000003</v>
      </c>
    </row>
    <row r="89" spans="1:4">
      <c r="A89" s="27"/>
      <c r="B89" s="27"/>
      <c r="C89" s="32"/>
    </row>
    <row r="90" spans="1:4">
      <c r="A90" s="31" t="s">
        <v>56</v>
      </c>
      <c r="B90" s="27"/>
      <c r="C90" s="32"/>
    </row>
    <row r="91" spans="1:4">
      <c r="A91" s="27" t="s">
        <v>57</v>
      </c>
      <c r="B91" s="27"/>
      <c r="C91" s="8">
        <v>1.85</v>
      </c>
    </row>
    <row r="92" spans="1:4">
      <c r="A92" s="27" t="s">
        <v>58</v>
      </c>
      <c r="B92" s="27"/>
      <c r="C92" s="8">
        <v>2.68</v>
      </c>
    </row>
    <row r="93" spans="1:4">
      <c r="A93" s="27" t="s">
        <v>67</v>
      </c>
      <c r="B93" s="27"/>
      <c r="C93" s="22">
        <v>82.71</v>
      </c>
    </row>
    <row r="94" spans="1:4">
      <c r="A94" s="27"/>
      <c r="B94" s="27"/>
      <c r="C94" s="32">
        <f>SUM(C91:C93)</f>
        <v>87.24</v>
      </c>
    </row>
    <row r="95" spans="1:4">
      <c r="A95" s="30" t="s">
        <v>59</v>
      </c>
      <c r="B95" s="27"/>
      <c r="C95" s="39">
        <f>+C88-C94</f>
        <v>184.67000000000002</v>
      </c>
      <c r="D95" s="46"/>
    </row>
    <row r="96" spans="1:4" ht="13.5" thickBot="1">
      <c r="A96" s="33"/>
      <c r="B96" s="33"/>
      <c r="C96" s="33"/>
    </row>
    <row r="97" ht="13.5" thickTop="1"/>
  </sheetData>
  <mergeCells count="12">
    <mergeCell ref="A1:C1"/>
    <mergeCell ref="A2:C2"/>
    <mergeCell ref="A3:C3"/>
    <mergeCell ref="A6:C6"/>
    <mergeCell ref="A7:C7"/>
    <mergeCell ref="A66:C66"/>
    <mergeCell ref="A67:C67"/>
    <mergeCell ref="A8:C8"/>
    <mergeCell ref="A61:C61"/>
    <mergeCell ref="A62:C62"/>
    <mergeCell ref="A63:C63"/>
    <mergeCell ref="A65:C65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BGeneral</vt:lpstr>
      <vt:lpstr>BGeneral!Print_Area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2021-07-14T20:26:42Z</cp:lastPrinted>
  <dcterms:created xsi:type="dcterms:W3CDTF">2017-02-09T22:50:33Z</dcterms:created>
  <dcterms:modified xsi:type="dcterms:W3CDTF">2021-11-22T15:52:25Z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