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1\"/>
    </mc:Choice>
  </mc:AlternateContent>
  <xr:revisionPtr revIDLastSave="0" documentId="13_ncr:1_{B63C73DE-5295-4A38-8D34-75D7003CAD4A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09" sheetId="35" r:id="rId1"/>
    <sheet name="ESTADO DE RESULTADOS" sheetId="36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35" l="1"/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<sst xmlns="http://schemas.openxmlformats.org/spreadsheetml/2006/main" count="130" uniqueCount="121">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</sst>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 xr:uid="{00000000-0005-0000-0000-000001000000}"/>
    <cellStyle name="20% - Énfasis2" xfId="2" builtinId="34" customBuiltin="1"/>
    <cellStyle name="20% - Énfasis2 2" xfId="52" xr:uid="{00000000-0005-0000-0000-000003000000}"/>
    <cellStyle name="20% - Énfasis3" xfId="3" builtinId="38" customBuiltin="1"/>
    <cellStyle name="20% - Énfasis3 2" xfId="53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5" xr:uid="{00000000-0005-0000-0000-000009000000}"/>
    <cellStyle name="20% - Énfasis6" xfId="6" builtinId="50" customBuiltin="1"/>
    <cellStyle name="20% - Énfasis6 2" xfId="56" xr:uid="{00000000-0005-0000-0000-00000B000000}"/>
    <cellStyle name="40% - Énfasis1" xfId="7" builtinId="31" customBuiltin="1"/>
    <cellStyle name="40% - Énfasis1 2" xfId="57" xr:uid="{00000000-0005-0000-0000-00000D000000}"/>
    <cellStyle name="40% - Énfasis2" xfId="8" builtinId="35" customBuiltin="1"/>
    <cellStyle name="40% - Énfasis2 2" xfId="58" xr:uid="{00000000-0005-0000-0000-00000F000000}"/>
    <cellStyle name="40% - Énfasis3" xfId="9" builtinId="39" customBuiltin="1"/>
    <cellStyle name="40% - Énfasis3 2" xfId="59" xr:uid="{00000000-0005-0000-0000-000011000000}"/>
    <cellStyle name="40% - Énfasis4" xfId="10" builtinId="43" customBuiltin="1"/>
    <cellStyle name="40% - Énfasis4 2" xfId="60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2" xr:uid="{00000000-0005-0000-0000-000017000000}"/>
    <cellStyle name="60% - Énfasis1" xfId="13" builtinId="32" customBuiltin="1"/>
    <cellStyle name="60% - Énfasis1 2" xfId="63" xr:uid="{00000000-0005-0000-0000-000019000000}"/>
    <cellStyle name="60% - Énfasis2" xfId="14" builtinId="36" customBuiltin="1"/>
    <cellStyle name="60% - Énfasis2 2" xfId="64" xr:uid="{00000000-0005-0000-0000-00001B000000}"/>
    <cellStyle name="60% - Énfasis3" xfId="15" builtinId="40" customBuiltin="1"/>
    <cellStyle name="60% - Énfasis3 2" xfId="65" xr:uid="{00000000-0005-0000-0000-00001D000000}"/>
    <cellStyle name="60% - Énfasis4" xfId="16" builtinId="44" customBuiltin="1"/>
    <cellStyle name="60% - Énfasis4 2" xfId="66" xr:uid="{00000000-0005-0000-0000-00001F000000}"/>
    <cellStyle name="60% - Énfasis5" xfId="17" builtinId="48" customBuiltin="1"/>
    <cellStyle name="60% - Énfasis5 2" xfId="67" xr:uid="{00000000-0005-0000-0000-000021000000}"/>
    <cellStyle name="60% - Énfasis6" xfId="18" builtinId="52" customBuiltin="1"/>
    <cellStyle name="60% - Énfasis6 2" xfId="68" xr:uid="{00000000-0005-0000-0000-000023000000}"/>
    <cellStyle name="Buena 2" xfId="69" xr:uid="{00000000-0005-0000-0000-000024000000}"/>
    <cellStyle name="Bueno" xfId="19" builtinId="26" customBuiltin="1"/>
    <cellStyle name="Cálculo" xfId="20" builtinId="22" customBuiltin="1"/>
    <cellStyle name="Cálculo 2" xfId="70" xr:uid="{00000000-0005-0000-0000-000027000000}"/>
    <cellStyle name="Celda de comprobación" xfId="21" builtinId="23" customBuiltin="1"/>
    <cellStyle name="Celda de comprobación 2" xfId="71" xr:uid="{00000000-0005-0000-0000-000029000000}"/>
    <cellStyle name="Celda vinculada" xfId="22" builtinId="24" customBuiltin="1"/>
    <cellStyle name="Celda vinculada 2" xfId="72" xr:uid="{00000000-0005-0000-0000-00002B000000}"/>
    <cellStyle name="Encabezado 1" xfId="45" builtinId="16" customBuiltin="1"/>
    <cellStyle name="Encabezado 4" xfId="23" builtinId="19" customBuiltin="1"/>
    <cellStyle name="Encabezado 4 2" xfId="73" xr:uid="{00000000-0005-0000-0000-00002E000000}"/>
    <cellStyle name="Énfasis1" xfId="24" builtinId="29" customBuiltin="1"/>
    <cellStyle name="Énfasis1 2" xfId="74" xr:uid="{00000000-0005-0000-0000-000030000000}"/>
    <cellStyle name="Énfasis2" xfId="25" builtinId="33" customBuiltin="1"/>
    <cellStyle name="Énfasis2 2" xfId="75" xr:uid="{00000000-0005-0000-0000-000032000000}"/>
    <cellStyle name="Énfasis3" xfId="26" builtinId="37" customBuiltin="1"/>
    <cellStyle name="Énfasis3 2" xfId="76" xr:uid="{00000000-0005-0000-0000-000034000000}"/>
    <cellStyle name="Énfasis4" xfId="27" builtinId="41" customBuiltin="1"/>
    <cellStyle name="Énfasis4 2" xfId="77" xr:uid="{00000000-0005-0000-0000-000036000000}"/>
    <cellStyle name="Énfasis5" xfId="28" builtinId="45" customBuiltin="1"/>
    <cellStyle name="Énfasis5 2" xfId="78" xr:uid="{00000000-0005-0000-0000-000038000000}"/>
    <cellStyle name="Énfasis6" xfId="29" builtinId="49" customBuiltin="1"/>
    <cellStyle name="Énfasis6 2" xfId="79" xr:uid="{00000000-0005-0000-0000-00003A000000}"/>
    <cellStyle name="Entrada" xfId="30" builtinId="20" customBuiltin="1"/>
    <cellStyle name="Entrada 2" xfId="80" xr:uid="{00000000-0005-0000-0000-00003C000000}"/>
    <cellStyle name="Incorrecto" xfId="31" builtinId="27" customBuiltin="1"/>
    <cellStyle name="Incorrecto 2" xfId="81" xr:uid="{00000000-0005-0000-0000-00003E000000}"/>
    <cellStyle name="Millares 2" xfId="32" xr:uid="{00000000-0005-0000-0000-00003F000000}"/>
    <cellStyle name="Millares 3" xfId="50" xr:uid="{00000000-0005-0000-0000-000040000000}"/>
    <cellStyle name="Moneda" xfId="33" builtinId="4"/>
    <cellStyle name="Moneda 2" xfId="34" xr:uid="{00000000-0005-0000-0000-000042000000}"/>
    <cellStyle name="Moneda 3" xfId="35" xr:uid="{00000000-0005-0000-0000-000043000000}"/>
    <cellStyle name="Moneda 4" xfId="36" xr:uid="{00000000-0005-0000-0000-000044000000}"/>
    <cellStyle name="Moneda 5" xfId="93" xr:uid="{00000000-0005-0000-0000-000045000000}"/>
    <cellStyle name="Neutral" xfId="37" builtinId="28" customBuiltin="1"/>
    <cellStyle name="Neutral 2" xfId="82" xr:uid="{00000000-0005-0000-0000-000047000000}"/>
    <cellStyle name="Normal" xfId="0" builtinId="0"/>
    <cellStyle name="Normal 2" xfId="38" xr:uid="{00000000-0005-0000-0000-000049000000}"/>
    <cellStyle name="Normal 3" xfId="39" xr:uid="{00000000-0005-0000-0000-00004A000000}"/>
    <cellStyle name="Normal 3 2" xfId="94" xr:uid="{00000000-0005-0000-0000-00004B000000}"/>
    <cellStyle name="Normal 4" xfId="49" xr:uid="{00000000-0005-0000-0000-00004C000000}"/>
    <cellStyle name="Normal 5" xfId="92" xr:uid="{00000000-0005-0000-0000-00004D000000}"/>
    <cellStyle name="Notas" xfId="40" builtinId="10" customBuiltin="1"/>
    <cellStyle name="Notas 2" xfId="83" xr:uid="{00000000-0005-0000-0000-00004F000000}"/>
    <cellStyle name="Salida" xfId="41" builtinId="21" customBuiltin="1"/>
    <cellStyle name="Salida 2" xfId="84" xr:uid="{00000000-0005-0000-0000-000051000000}"/>
    <cellStyle name="Texto de advertencia" xfId="42" builtinId="11" customBuiltin="1"/>
    <cellStyle name="Texto de advertencia 2" xfId="85" xr:uid="{00000000-0005-0000-0000-000053000000}"/>
    <cellStyle name="Texto explicativo" xfId="43" builtinId="53" customBuiltin="1"/>
    <cellStyle name="Texto explicativo 2" xfId="86" xr:uid="{00000000-0005-0000-0000-000055000000}"/>
    <cellStyle name="Título" xfId="44" builtinId="15" customBuiltin="1"/>
    <cellStyle name="Título 1 2" xfId="87" xr:uid="{00000000-0005-0000-0000-000057000000}"/>
    <cellStyle name="Título 2" xfId="46" builtinId="17" customBuiltin="1"/>
    <cellStyle name="Título 2 2" xfId="88" xr:uid="{00000000-0005-0000-0000-000059000000}"/>
    <cellStyle name="Título 3" xfId="47" builtinId="18" customBuiltin="1"/>
    <cellStyle name="Título 3 2" xfId="89" xr:uid="{00000000-0005-0000-0000-00005B000000}"/>
    <cellStyle name="Título 4" xfId="90" xr:uid="{00000000-0005-0000-0000-00005C000000}"/>
    <cellStyle name="Total" xfId="48" builtinId="25" customBuiltin="1"/>
    <cellStyle name="Total 2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tabSelected="1" zoomScale="85" zoomScaleNormal="85" workbookViewId="0">
      <selection activeCell="M60" sqref="M60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9792506.8199999984</v>
      </c>
      <c r="H8" s="16" t="s">
        <v>1</v>
      </c>
      <c r="I8" s="5"/>
      <c r="J8" s="5"/>
      <c r="K8" s="5"/>
      <c r="M8" s="6">
        <f>SUM(K9:K28)</f>
        <v>5033162.84</v>
      </c>
    </row>
    <row r="9" spans="1:13" x14ac:dyDescent="0.2">
      <c r="A9" s="1" t="s">
        <v>6</v>
      </c>
      <c r="D9" s="2">
        <f>+B10+B11</f>
        <v>1024830.56</v>
      </c>
      <c r="H9" s="1" t="s">
        <v>26</v>
      </c>
      <c r="K9" s="2">
        <f>SUM(I10:I12)</f>
        <v>69605.31</v>
      </c>
    </row>
    <row r="10" spans="1:13" x14ac:dyDescent="0.2">
      <c r="A10" s="15" t="s">
        <v>2</v>
      </c>
      <c r="B10" s="2">
        <v>30780.91</v>
      </c>
      <c r="H10" s="15" t="s">
        <v>27</v>
      </c>
      <c r="I10" s="2">
        <v>10779.02</v>
      </c>
    </row>
    <row r="11" spans="1:13" x14ac:dyDescent="0.2">
      <c r="A11" s="15" t="s">
        <v>7</v>
      </c>
      <c r="B11" s="7">
        <v>994049.65</v>
      </c>
      <c r="F11" s="8"/>
      <c r="H11" s="15" t="s">
        <v>28</v>
      </c>
      <c r="I11" s="9">
        <v>50509.35</v>
      </c>
    </row>
    <row r="12" spans="1:13" x14ac:dyDescent="0.2">
      <c r="A12" s="1" t="s">
        <v>29</v>
      </c>
      <c r="D12" s="2">
        <f>SUM(B13:B16)</f>
        <v>2559883.7299999995</v>
      </c>
      <c r="H12" s="15" t="s">
        <v>30</v>
      </c>
      <c r="I12" s="7">
        <v>8316.94</v>
      </c>
    </row>
    <row r="13" spans="1:13" x14ac:dyDescent="0.2">
      <c r="A13" s="15" t="s">
        <v>31</v>
      </c>
      <c r="B13" s="9">
        <v>832343.89</v>
      </c>
      <c r="C13" s="14"/>
      <c r="D13" s="9"/>
      <c r="H13" s="1" t="s">
        <v>32</v>
      </c>
      <c r="K13" s="2">
        <f>SUM(I14:I16)</f>
        <v>2636440.6999999997</v>
      </c>
    </row>
    <row r="14" spans="1:13" x14ac:dyDescent="0.2">
      <c r="A14" s="15" t="s">
        <v>34</v>
      </c>
      <c r="B14" s="9">
        <v>1707007.14</v>
      </c>
      <c r="C14" s="14"/>
      <c r="D14" s="9"/>
      <c r="H14" s="15" t="s">
        <v>33</v>
      </c>
      <c r="I14" s="9">
        <v>1641816.01</v>
      </c>
    </row>
    <row r="15" spans="1:13" x14ac:dyDescent="0.2">
      <c r="A15" s="15" t="s">
        <v>36</v>
      </c>
      <c r="B15" s="9">
        <v>26918.38</v>
      </c>
      <c r="C15" s="14"/>
      <c r="D15" s="12"/>
      <c r="F15" s="5"/>
      <c r="H15" s="15" t="s">
        <v>35</v>
      </c>
      <c r="I15" s="9">
        <v>989296.16</v>
      </c>
    </row>
    <row r="16" spans="1:13" x14ac:dyDescent="0.2">
      <c r="A16" s="15" t="s">
        <v>119</v>
      </c>
      <c r="B16" s="21">
        <v>-6385.68</v>
      </c>
      <c r="C16" s="14"/>
      <c r="D16" s="12"/>
      <c r="F16" s="5"/>
      <c r="H16" s="15" t="s">
        <v>37</v>
      </c>
      <c r="I16" s="7">
        <v>5328.53</v>
      </c>
    </row>
    <row r="17" spans="1:13" x14ac:dyDescent="0.2">
      <c r="A17" s="1" t="s">
        <v>38</v>
      </c>
      <c r="B17" s="9"/>
      <c r="C17" s="14"/>
      <c r="D17" s="9">
        <f>+B18+B19+B20</f>
        <v>3993329.16</v>
      </c>
      <c r="F17" s="6"/>
      <c r="H17" s="30" t="s">
        <v>39</v>
      </c>
      <c r="I17" s="9"/>
      <c r="K17" s="2">
        <f>+I18</f>
        <v>793934.66</v>
      </c>
    </row>
    <row r="18" spans="1:13" x14ac:dyDescent="0.2">
      <c r="A18" s="15" t="s">
        <v>40</v>
      </c>
      <c r="B18" s="9">
        <v>3822092.24</v>
      </c>
      <c r="C18" s="14"/>
      <c r="D18" s="9"/>
      <c r="F18" s="6"/>
      <c r="H18" s="15" t="s">
        <v>41</v>
      </c>
      <c r="I18" s="7">
        <v>793934.66</v>
      </c>
    </row>
    <row r="19" spans="1:13" x14ac:dyDescent="0.2">
      <c r="A19" s="15" t="s">
        <v>42</v>
      </c>
      <c r="B19" s="9">
        <v>286919.3</v>
      </c>
      <c r="C19" s="14"/>
      <c r="D19" s="9"/>
      <c r="F19" s="6"/>
      <c r="H19" s="1" t="s">
        <v>43</v>
      </c>
      <c r="K19" s="2">
        <f>+I20+I21</f>
        <v>603121.98</v>
      </c>
    </row>
    <row r="20" spans="1:13" x14ac:dyDescent="0.2">
      <c r="A20" s="15" t="s">
        <v>44</v>
      </c>
      <c r="B20" s="21">
        <v>-115682.38</v>
      </c>
      <c r="C20" s="14"/>
      <c r="D20" s="9"/>
      <c r="F20" s="6"/>
      <c r="H20" s="15" t="s">
        <v>45</v>
      </c>
      <c r="I20" s="2">
        <v>309969.36</v>
      </c>
    </row>
    <row r="21" spans="1:13" x14ac:dyDescent="0.2">
      <c r="A21" s="30" t="s">
        <v>46</v>
      </c>
      <c r="B21" s="18"/>
      <c r="C21" s="14"/>
      <c r="D21" s="9">
        <f>+B22</f>
        <v>684859.97</v>
      </c>
      <c r="F21" s="6"/>
      <c r="H21" s="15" t="s">
        <v>47</v>
      </c>
      <c r="I21" s="7">
        <v>293152.62</v>
      </c>
    </row>
    <row r="22" spans="1:13" x14ac:dyDescent="0.2">
      <c r="A22" s="15" t="s">
        <v>48</v>
      </c>
      <c r="B22" s="21">
        <v>684859.97</v>
      </c>
      <c r="C22" s="14"/>
      <c r="D22" s="9"/>
      <c r="F22" s="6"/>
      <c r="H22" s="1" t="s">
        <v>49</v>
      </c>
      <c r="K22" s="2">
        <f>SUM(I23:I25)</f>
        <v>781065.07000000007</v>
      </c>
    </row>
    <row r="23" spans="1:13" x14ac:dyDescent="0.2">
      <c r="A23" s="1" t="s">
        <v>50</v>
      </c>
      <c r="B23" s="9"/>
      <c r="C23" s="14"/>
      <c r="D23" s="9">
        <f>SUM(B24)</f>
        <v>1529603.4</v>
      </c>
      <c r="F23" s="6"/>
      <c r="H23" s="15" t="s">
        <v>51</v>
      </c>
      <c r="I23" s="2">
        <v>69947</v>
      </c>
    </row>
    <row r="24" spans="1:13" x14ac:dyDescent="0.2">
      <c r="A24" s="15" t="s">
        <v>115</v>
      </c>
      <c r="B24" s="7">
        <v>1529603.4</v>
      </c>
      <c r="C24" s="36"/>
      <c r="D24" s="7"/>
      <c r="F24" s="6"/>
      <c r="H24" s="15" t="s">
        <v>52</v>
      </c>
      <c r="I24" s="2">
        <v>52209.43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658908.64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45323.28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45323.28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159005.96999999997</v>
      </c>
      <c r="H28" s="1" t="s">
        <v>54</v>
      </c>
      <c r="K28" s="2">
        <f>+I29</f>
        <v>103671.84</v>
      </c>
    </row>
    <row r="29" spans="1:13" x14ac:dyDescent="0.2">
      <c r="A29" s="1" t="s">
        <v>8</v>
      </c>
      <c r="C29" s="2"/>
      <c r="D29" s="2">
        <f>SUM(B30:B34)</f>
        <v>1202484.73</v>
      </c>
      <c r="E29" s="1"/>
      <c r="H29" s="15" t="s">
        <v>56</v>
      </c>
      <c r="I29" s="2">
        <v>103671.84</v>
      </c>
      <c r="K29" s="7"/>
    </row>
    <row r="30" spans="1:13" x14ac:dyDescent="0.2">
      <c r="A30" s="15" t="s">
        <v>9</v>
      </c>
      <c r="B30" s="2">
        <v>100605.41</v>
      </c>
      <c r="C30" s="2"/>
      <c r="E30" s="1"/>
    </row>
    <row r="31" spans="1:13" x14ac:dyDescent="0.2">
      <c r="A31" s="15" t="s">
        <v>10</v>
      </c>
      <c r="B31" s="2">
        <v>54646.49</v>
      </c>
      <c r="C31" s="2"/>
      <c r="E31" s="1"/>
    </row>
    <row r="32" spans="1:13" ht="15" x14ac:dyDescent="0.2">
      <c r="A32" s="15" t="s">
        <v>11</v>
      </c>
      <c r="B32" s="2">
        <v>441223.49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5033162.84</v>
      </c>
    </row>
    <row r="33" spans="1:14" x14ac:dyDescent="0.2">
      <c r="A33" s="15" t="s">
        <v>61</v>
      </c>
      <c r="B33" s="2">
        <v>354939.13</v>
      </c>
      <c r="N33" s="8"/>
    </row>
    <row r="34" spans="1:14" ht="15" x14ac:dyDescent="0.2">
      <c r="A34" s="15" t="s">
        <v>62</v>
      </c>
      <c r="B34" s="7">
        <v>251070.21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-1043478.76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-1043478.76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4918349.950000003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-381650.04999999685</v>
      </c>
    </row>
    <row r="45" spans="1:14" x14ac:dyDescent="0.2">
      <c r="A45" s="15"/>
      <c r="D45" s="4"/>
      <c r="E45" s="4"/>
      <c r="F45" s="4"/>
      <c r="H45" s="15" t="s">
        <v>118</v>
      </c>
      <c r="I45" s="18">
        <v>-22725.91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f>18393986.67-18752910.81</f>
        <v>-358924.13999999687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4918349.950000003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9951512.7899999991</v>
      </c>
      <c r="H60" s="29" t="s">
        <v>15</v>
      </c>
      <c r="I60" s="13"/>
      <c r="J60" s="13"/>
      <c r="K60" s="13"/>
      <c r="L60" s="2"/>
      <c r="M60" s="17">
        <f>+M32+M49</f>
        <v>9951512.7900000028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09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</cp:lastModifiedBy>
  <cp:lastPrinted>2021-09-08T17:07:52Z</cp:lastPrinted>
  <dcterms:created xsi:type="dcterms:W3CDTF">2004-07-25T19:56:43Z</dcterms:created>
  <dcterms:modified xsi:type="dcterms:W3CDTF">2021-11-10T16:57:58Z</dcterms:modified>
</cp:coreProperties>
</file>