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21\Renta 2021\"/>
    </mc:Choice>
  </mc:AlternateContent>
  <xr:revisionPtr revIDLastSave="0" documentId="13_ncr:1_{F38254C6-D988-4683-8F36-E5B35524F8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1" sheetId="1" r:id="rId1"/>
  </sheets>
  <definedNames>
    <definedName name="_xlnm.Print_Area" localSheetId="0">'Balance y Est.de Resul-2021'!$A$2:$H$109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4" i="1" l="1"/>
  <c r="F94" i="1"/>
  <c r="H86" i="1"/>
  <c r="F86" i="1"/>
  <c r="H77" i="1"/>
  <c r="H88" i="1" s="1"/>
  <c r="H95" i="1" s="1"/>
  <c r="H97" i="1" s="1"/>
  <c r="H100" i="1" s="1"/>
  <c r="F77" i="1"/>
  <c r="F88" i="1" s="1"/>
  <c r="F95" i="1" s="1"/>
  <c r="F97" i="1" s="1"/>
  <c r="F100" i="1" s="1"/>
  <c r="F17" i="1" l="1"/>
  <c r="H17" i="1"/>
  <c r="F45" i="1" l="1"/>
  <c r="F39" i="1"/>
  <c r="F34" i="1"/>
  <c r="F22" i="1"/>
  <c r="H45" i="1"/>
  <c r="H39" i="1"/>
  <c r="H34" i="1"/>
  <c r="H22" i="1"/>
  <c r="F40" i="1" l="1"/>
  <c r="F46" i="1" s="1"/>
  <c r="F25" i="1"/>
  <c r="H40" i="1"/>
  <c r="H46" i="1" s="1"/>
  <c r="H25" i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<sst xmlns="http://schemas.openxmlformats.org/spreadsheetml/2006/main" count="78" uniqueCount="68">
  <si>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</si>
  <si>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</si>
  <si>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</si>
  <si>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</si>
  <si>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</si>
  <si>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</si>
  <si>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</si>
  <si>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</si>
  <si>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</si>
  <si>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</si>
  <si>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</si>
  <si>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</si>
  <si>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</si>
  <si>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</si>
  <si>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</si>
  <si>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</si>
  <si>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</si>
  <si>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</si>
  <si>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</si>
  <si>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</si>
  <si>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</si>
  <si>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</si>
  <si>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</si>
  <si>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</si>
  <si>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</si>
  <si>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</si>
  <si>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</si>
  <si>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</si>
  <si>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</si>
  <si>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</si>
  <si>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</si>
  <si>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</si>
  <si>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</si>
  <si>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</si>
  <si>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</si>
  <si>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</si>
  <si>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</si>
  <si>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</si>
  <si>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</si>
  <si>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</si>
  <si>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</si>
  <si>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</si>
  <si>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</si>
  <si>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</si>
  <si>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</si>
  <si>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</si>
  <si>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</si>
  <si>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</si>
  <si>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</si>
  <si>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</si>
  <si>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</si>
  <si>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</si>
  <si>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</si>
  <si>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</si>
  <si>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</si>
  <si>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</si>
  <si>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</si>
  <si>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</si>
  <si>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</si>
  <si>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</si>
  <si>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</si>
  <si>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</si>
  <si>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</si>
  <si>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</si>
  <si>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</si>
  <si>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</si>
  <si>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31 de octubre 2021 y 2020</t>
  </si>
  <si>
    <t>Por los periodos del 1 de enero al 31 octubre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</si>
</sst>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9" fillId="0" borderId="0" xfId="0" applyNumberFormat="1" applyFont="1" applyBorder="1"/>
    <xf numFmtId="165" fontId="3" fillId="0" borderId="0" xfId="0" applyNumberFormat="1" applyFont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3" fillId="0" borderId="4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/>
    <xf numFmtId="0" fontId="11" fillId="0" borderId="0" xfId="0" applyFont="1"/>
    <xf numFmtId="164" fontId="11" fillId="0" borderId="0" xfId="0" applyNumberFormat="1" applyFont="1"/>
    <xf numFmtId="43" fontId="11" fillId="0" borderId="0" xfId="0" applyNumberFormat="1" applyFont="1"/>
    <xf numFmtId="165" fontId="11" fillId="0" borderId="0" xfId="0" applyNumberFormat="1" applyFont="1"/>
    <xf numFmtId="166" fontId="11" fillId="0" borderId="0" xfId="0" applyNumberFormat="1" applyFont="1"/>
    <xf numFmtId="167" fontId="15" fillId="0" borderId="0" xfId="0" applyNumberFormat="1" applyFont="1" applyBorder="1"/>
    <xf numFmtId="167" fontId="7" fillId="0" borderId="0" xfId="0" applyNumberFormat="1" applyFont="1" applyBorder="1"/>
    <xf numFmtId="168" fontId="12" fillId="0" borderId="2" xfId="0" applyNumberFormat="1" applyFont="1" applyBorder="1"/>
    <xf numFmtId="168" fontId="5" fillId="0" borderId="2" xfId="0" applyNumberFormat="1" applyFont="1" applyBorder="1"/>
    <xf numFmtId="167" fontId="11" fillId="0" borderId="0" xfId="0" applyNumberFormat="1" applyFont="1"/>
    <xf numFmtId="167" fontId="3" fillId="0" borderId="0" xfId="0" applyNumberFormat="1" applyFont="1"/>
    <xf numFmtId="168" fontId="12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1" fillId="0" borderId="1" xfId="0" applyNumberFormat="1" applyFont="1" applyBorder="1"/>
    <xf numFmtId="166" fontId="3" fillId="0" borderId="1" xfId="0" applyNumberFormat="1" applyFont="1" applyBorder="1"/>
    <xf numFmtId="168" fontId="16" fillId="0" borderId="2" xfId="0" applyNumberFormat="1" applyFont="1" applyBorder="1"/>
    <xf numFmtId="168" fontId="10" fillId="0" borderId="2" xfId="0" applyNumberFormat="1" applyFont="1" applyBorder="1"/>
    <xf numFmtId="166" fontId="12" fillId="0" borderId="0" xfId="0" applyNumberFormat="1" applyFont="1"/>
    <xf numFmtId="166" fontId="5" fillId="0" borderId="0" xfId="0" applyNumberFormat="1" applyFont="1"/>
    <xf numFmtId="166" fontId="15" fillId="0" borderId="1" xfId="0" applyNumberFormat="1" applyFont="1" applyBorder="1"/>
    <xf numFmtId="166" fontId="7" fillId="0" borderId="1" xfId="0" applyNumberFormat="1" applyFont="1" applyBorder="1"/>
    <xf numFmtId="166" fontId="15" fillId="0" borderId="2" xfId="0" applyNumberFormat="1" applyFont="1" applyBorder="1"/>
    <xf numFmtId="166" fontId="7" fillId="0" borderId="2" xfId="0" applyNumberFormat="1" applyFont="1" applyBorder="1"/>
    <xf numFmtId="168" fontId="16" fillId="0" borderId="3" xfId="0" applyNumberFormat="1" applyFont="1" applyBorder="1"/>
    <xf numFmtId="168" fontId="10" fillId="0" borderId="3" xfId="0" applyNumberFormat="1" applyFont="1" applyBorder="1"/>
    <xf numFmtId="168" fontId="1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6" fillId="0" borderId="0" xfId="0" applyNumberFormat="1" applyFont="1"/>
    <xf numFmtId="43" fontId="10" fillId="0" borderId="0" xfId="0" applyNumberFormat="1" applyFont="1"/>
    <xf numFmtId="166" fontId="15" fillId="0" borderId="0" xfId="0" applyNumberFormat="1" applyFont="1"/>
    <xf numFmtId="166" fontId="7" fillId="0" borderId="0" xfId="0" applyNumberFormat="1" applyFont="1"/>
    <xf numFmtId="168" fontId="16" fillId="0" borderId="0" xfId="0" applyNumberFormat="1" applyFont="1"/>
    <xf numFmtId="168" fontId="10" fillId="0" borderId="0" xfId="0" applyNumberFormat="1" applyFont="1"/>
    <xf numFmtId="166" fontId="16" fillId="0" borderId="0" xfId="0" applyNumberFormat="1" applyFont="1"/>
    <xf numFmtId="166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0</xdr:rowOff>
    </xdr:from>
    <xdr:to>
      <xdr:col>3</xdr:col>
      <xdr:colOff>660856</xdr:colOff>
      <xdr:row>3</xdr:row>
      <xdr:rowOff>46566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7" y="455084"/>
          <a:ext cx="2174272" cy="51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3</xdr:col>
      <xdr:colOff>36439</xdr:colOff>
      <xdr:row>61</xdr:row>
      <xdr:rowOff>46568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8"/>
  <sheetViews>
    <sheetView tabSelected="1" topLeftCell="A63" zoomScale="90" zoomScaleNormal="90" workbookViewId="0">
      <selection activeCell="D103" sqref="D103"/>
    </sheetView>
  </sheetViews>
  <sheetFormatPr baseColWidth="10" defaultRowHeight="18" customHeight="1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2.5703125" style="3" customWidth="1"/>
    <col min="6" max="6" width="16.7109375" style="23" customWidth="1"/>
    <col min="7" max="7" width="1" style="3" customWidth="1"/>
    <col min="8" max="8" width="16.7109375" style="3" customWidth="1"/>
    <col min="9" max="9" width="11.42578125" style="3"/>
    <col min="10" max="10" width="13.85546875" style="18" bestFit="1" customWidth="1"/>
    <col min="11" max="16384" width="11.42578125" style="3"/>
  </cols>
  <sheetData>
    <row r="2" spans="1:10" ht="18" customHeight="1" x14ac:dyDescent="0.2">
      <c r="A2" s="2"/>
      <c r="B2" s="2"/>
      <c r="C2" s="2"/>
      <c r="D2" s="2"/>
      <c r="E2" s="2"/>
      <c r="F2" s="21"/>
      <c r="G2" s="2"/>
      <c r="H2" s="2"/>
    </row>
    <row r="3" spans="1:10" ht="18" customHeight="1" x14ac:dyDescent="0.2">
      <c r="A3" s="2"/>
      <c r="B3" s="2"/>
      <c r="C3" s="2"/>
      <c r="D3" s="2"/>
      <c r="E3" s="2"/>
      <c r="F3" s="21"/>
      <c r="G3" s="2"/>
      <c r="H3" s="2"/>
    </row>
    <row r="4" spans="1:10" ht="18" customHeight="1" x14ac:dyDescent="0.2">
      <c r="A4" s="2"/>
      <c r="B4" s="2"/>
      <c r="C4" s="2"/>
      <c r="D4" s="2"/>
      <c r="E4" s="2"/>
      <c r="F4" s="21"/>
      <c r="G4" s="2"/>
      <c r="H4" s="2"/>
    </row>
    <row r="5" spans="1:10" ht="18" customHeight="1" x14ac:dyDescent="0.2">
      <c r="A5" s="2"/>
      <c r="B5" s="2"/>
      <c r="C5" s="2"/>
      <c r="D5" s="51"/>
      <c r="E5" s="51"/>
      <c r="F5" s="22"/>
      <c r="G5" s="4"/>
      <c r="H5" s="2"/>
    </row>
    <row r="6" spans="1:10" ht="18" customHeight="1" x14ac:dyDescent="0.2">
      <c r="B6" s="56" t="s">
        <v>0</v>
      </c>
      <c r="C6" s="54"/>
      <c r="D6" s="54"/>
      <c r="E6" s="54"/>
    </row>
    <row r="7" spans="1:10" ht="18" customHeight="1" x14ac:dyDescent="0.2">
      <c r="B7" s="56" t="s">
        <v>1</v>
      </c>
      <c r="C7" s="54"/>
      <c r="D7" s="54"/>
      <c r="E7" s="54"/>
    </row>
    <row r="8" spans="1:10" ht="18" customHeight="1" x14ac:dyDescent="0.2">
      <c r="B8" s="56" t="s">
        <v>66</v>
      </c>
      <c r="C8" s="54"/>
      <c r="D8" s="54"/>
      <c r="E8" s="54"/>
      <c r="F8" s="54"/>
      <c r="G8" s="54"/>
      <c r="H8" s="54"/>
    </row>
    <row r="9" spans="1:10" s="5" customFormat="1" ht="18" customHeight="1" x14ac:dyDescent="0.2">
      <c r="B9" s="63" t="s">
        <v>2</v>
      </c>
      <c r="C9" s="63"/>
      <c r="D9" s="63"/>
      <c r="E9" s="63"/>
      <c r="F9" s="63"/>
      <c r="G9" s="63"/>
      <c r="H9" s="63"/>
      <c r="J9" s="19"/>
    </row>
    <row r="10" spans="1:10" s="5" customFormat="1" ht="18" customHeight="1" x14ac:dyDescent="0.3">
      <c r="B10" s="1"/>
      <c r="C10" s="6"/>
      <c r="D10" s="7"/>
      <c r="E10" s="7"/>
      <c r="F10" s="17"/>
      <c r="G10" s="7"/>
      <c r="H10" s="7"/>
      <c r="J10" s="19"/>
    </row>
    <row r="11" spans="1:10" ht="18" customHeight="1" x14ac:dyDescent="0.2">
      <c r="B11" s="5" t="s">
        <v>3</v>
      </c>
      <c r="C11" s="5"/>
      <c r="D11" s="5"/>
      <c r="F11" s="16">
        <v>2021</v>
      </c>
      <c r="H11" s="16">
        <v>2020</v>
      </c>
    </row>
    <row r="12" spans="1:10" ht="18" customHeight="1" x14ac:dyDescent="0.2">
      <c r="B12" s="5" t="s">
        <v>4</v>
      </c>
      <c r="C12" s="5"/>
      <c r="D12" s="5"/>
      <c r="F12" s="24"/>
      <c r="G12" s="8"/>
      <c r="H12" s="8"/>
    </row>
    <row r="13" spans="1:10" ht="18" customHeight="1" x14ac:dyDescent="0.2">
      <c r="A13" s="9"/>
      <c r="C13" s="3" t="s">
        <v>5</v>
      </c>
      <c r="F13" s="28">
        <v>295523.02237999998</v>
      </c>
      <c r="G13" s="29"/>
      <c r="H13" s="29">
        <v>273339.65583</v>
      </c>
    </row>
    <row r="14" spans="1:10" ht="18" customHeight="1" x14ac:dyDescent="0.2">
      <c r="A14" s="9"/>
      <c r="C14" s="3" t="s">
        <v>6</v>
      </c>
      <c r="F14" s="28">
        <v>0</v>
      </c>
      <c r="G14" s="29"/>
      <c r="H14" s="29">
        <v>2862.44893</v>
      </c>
    </row>
    <row r="15" spans="1:10" ht="18" customHeight="1" x14ac:dyDescent="0.2">
      <c r="A15" s="9"/>
      <c r="C15" s="3" t="s">
        <v>7</v>
      </c>
      <c r="F15" s="28">
        <v>370288.40136000002</v>
      </c>
      <c r="G15" s="29"/>
      <c r="H15" s="29">
        <v>152017.08878999998</v>
      </c>
    </row>
    <row r="16" spans="1:10" ht="18" customHeight="1" x14ac:dyDescent="0.2">
      <c r="A16" s="9"/>
      <c r="C16" s="3" t="s">
        <v>8</v>
      </c>
      <c r="F16" s="28">
        <v>964663.49057000002</v>
      </c>
      <c r="G16" s="29"/>
      <c r="H16" s="29">
        <v>844881.05316999997</v>
      </c>
    </row>
    <row r="17" spans="1:8" ht="18" customHeight="1" x14ac:dyDescent="0.2">
      <c r="A17" s="9"/>
      <c r="F17" s="30">
        <f>SUM(F13:F16)</f>
        <v>1630474.9143099999</v>
      </c>
      <c r="G17" s="10"/>
      <c r="H17" s="31">
        <f>SUM(H13:H16)</f>
        <v>1273100.2467199999</v>
      </c>
    </row>
    <row r="18" spans="1:8" ht="18" customHeight="1" x14ac:dyDescent="0.2">
      <c r="A18" s="9"/>
      <c r="B18" s="5" t="s">
        <v>9</v>
      </c>
      <c r="C18" s="5"/>
      <c r="F18" s="25"/>
      <c r="G18" s="10"/>
      <c r="H18" s="10"/>
    </row>
    <row r="19" spans="1:8" ht="18" customHeight="1" x14ac:dyDescent="0.2">
      <c r="A19" s="9"/>
      <c r="C19" s="3" t="s">
        <v>10</v>
      </c>
      <c r="F19" s="28">
        <v>7432.5333799999999</v>
      </c>
      <c r="G19" s="29"/>
      <c r="H19" s="29">
        <v>8051.89894</v>
      </c>
    </row>
    <row r="20" spans="1:8" ht="18" customHeight="1" x14ac:dyDescent="0.2">
      <c r="A20" s="9"/>
      <c r="C20" s="3" t="s">
        <v>11</v>
      </c>
      <c r="F20" s="28">
        <v>114.28</v>
      </c>
      <c r="G20" s="29"/>
      <c r="H20" s="29">
        <v>114.28</v>
      </c>
    </row>
    <row r="21" spans="1:8" ht="18" customHeight="1" x14ac:dyDescent="0.2">
      <c r="A21" s="9"/>
      <c r="C21" s="3" t="s">
        <v>12</v>
      </c>
      <c r="F21" s="28">
        <v>30237.516820000001</v>
      </c>
      <c r="G21" s="29"/>
      <c r="H21" s="29">
        <v>7839.1400400000011</v>
      </c>
    </row>
    <row r="22" spans="1:8" ht="18" customHeight="1" x14ac:dyDescent="0.2">
      <c r="A22" s="9"/>
      <c r="F22" s="30">
        <f>SUM(F19:F21)</f>
        <v>37784.330199999997</v>
      </c>
      <c r="G22" s="37"/>
      <c r="H22" s="31">
        <f>SUM(H19:H21)</f>
        <v>16005.31898</v>
      </c>
    </row>
    <row r="23" spans="1:8" ht="18" customHeight="1" x14ac:dyDescent="0.2">
      <c r="A23" s="9"/>
      <c r="B23" s="5" t="s">
        <v>13</v>
      </c>
      <c r="C23" s="5"/>
      <c r="F23" s="25"/>
      <c r="G23" s="10"/>
      <c r="H23" s="10"/>
    </row>
    <row r="24" spans="1:8" ht="18" customHeight="1" x14ac:dyDescent="0.2">
      <c r="A24" s="9"/>
      <c r="C24" s="3" t="s">
        <v>14</v>
      </c>
      <c r="F24" s="28">
        <v>16665.146039999996</v>
      </c>
      <c r="G24" s="29"/>
      <c r="H24" s="29">
        <v>16515.098829999999</v>
      </c>
    </row>
    <row r="25" spans="1:8" ht="18" customHeight="1" thickBot="1" x14ac:dyDescent="0.25">
      <c r="A25" s="9"/>
      <c r="B25" s="53" t="s">
        <v>15</v>
      </c>
      <c r="C25" s="54"/>
      <c r="F25" s="34">
        <f>F17+F22+F24</f>
        <v>1684924.3905499999</v>
      </c>
      <c r="G25" s="35"/>
      <c r="H25" s="36">
        <f>H17+H22+H24</f>
        <v>1305620.66453</v>
      </c>
    </row>
    <row r="26" spans="1:8" ht="18" customHeight="1" thickTop="1" x14ac:dyDescent="0.2">
      <c r="A26" s="9"/>
      <c r="F26" s="25"/>
      <c r="G26" s="10"/>
      <c r="H26" s="10"/>
    </row>
    <row r="27" spans="1:8" ht="18" customHeight="1" x14ac:dyDescent="0.2">
      <c r="A27" s="9"/>
      <c r="B27" s="53" t="s">
        <v>16</v>
      </c>
      <c r="C27" s="53"/>
      <c r="D27" s="53"/>
      <c r="F27" s="25"/>
      <c r="G27" s="10"/>
      <c r="H27" s="10"/>
    </row>
    <row r="28" spans="1:8" ht="18" customHeight="1" x14ac:dyDescent="0.2">
      <c r="A28" s="9"/>
      <c r="B28" s="5" t="s">
        <v>17</v>
      </c>
      <c r="F28" s="25"/>
      <c r="G28" s="10"/>
      <c r="H28" s="10"/>
    </row>
    <row r="29" spans="1:8" ht="18" customHeight="1" x14ac:dyDescent="0.2">
      <c r="A29" s="9"/>
      <c r="C29" s="3" t="s">
        <v>18</v>
      </c>
      <c r="F29" s="32">
        <v>1390193.3075599999</v>
      </c>
      <c r="G29" s="33"/>
      <c r="H29" s="33">
        <v>1018349.3820900001</v>
      </c>
    </row>
    <row r="30" spans="1:8" ht="18" customHeight="1" x14ac:dyDescent="0.2">
      <c r="A30" s="9"/>
      <c r="C30" s="3" t="s">
        <v>19</v>
      </c>
      <c r="F30" s="32">
        <v>17371.717720000001</v>
      </c>
      <c r="G30" s="33"/>
      <c r="H30" s="33">
        <v>38260.944810000001</v>
      </c>
    </row>
    <row r="31" spans="1:8" ht="18" customHeight="1" x14ac:dyDescent="0.2">
      <c r="A31" s="9"/>
      <c r="C31" s="3" t="s">
        <v>20</v>
      </c>
      <c r="F31" s="32">
        <v>76703.554979999986</v>
      </c>
      <c r="G31" s="33"/>
      <c r="H31" s="33">
        <v>70713.414470000003</v>
      </c>
    </row>
    <row r="32" spans="1:8" ht="18" customHeight="1" x14ac:dyDescent="0.2">
      <c r="A32" s="9"/>
      <c r="C32" s="3" t="s">
        <v>61</v>
      </c>
      <c r="F32" s="32">
        <v>0</v>
      </c>
      <c r="G32" s="33"/>
      <c r="H32" s="33">
        <v>0</v>
      </c>
    </row>
    <row r="33" spans="1:11" ht="18" customHeight="1" x14ac:dyDescent="0.2">
      <c r="A33" s="9"/>
      <c r="C33" s="3" t="s">
        <v>21</v>
      </c>
      <c r="F33" s="28">
        <v>33009.271130000001</v>
      </c>
      <c r="G33" s="29"/>
      <c r="H33" s="29">
        <v>31248.02708</v>
      </c>
    </row>
    <row r="34" spans="1:11" ht="18" customHeight="1" x14ac:dyDescent="0.2">
      <c r="A34" s="9"/>
      <c r="E34" s="7"/>
      <c r="F34" s="30">
        <f>SUM(F29:F33)</f>
        <v>1517277.85139</v>
      </c>
      <c r="G34" s="37"/>
      <c r="H34" s="31">
        <f>SUM(H29:H33)</f>
        <v>1158571.7684499999</v>
      </c>
    </row>
    <row r="35" spans="1:11" ht="18" customHeight="1" x14ac:dyDescent="0.2">
      <c r="A35" s="9"/>
      <c r="B35" s="53" t="s">
        <v>22</v>
      </c>
      <c r="C35" s="54"/>
      <c r="F35" s="25"/>
      <c r="G35" s="10"/>
      <c r="H35" s="10"/>
    </row>
    <row r="36" spans="1:11" ht="18" customHeight="1" thickBot="1" x14ac:dyDescent="0.25">
      <c r="A36" s="9"/>
      <c r="C36" s="3" t="s">
        <v>23</v>
      </c>
      <c r="F36" s="32">
        <v>8172.2508799999996</v>
      </c>
      <c r="G36" s="33"/>
      <c r="H36" s="33">
        <v>7264.1391900000008</v>
      </c>
    </row>
    <row r="37" spans="1:11" ht="18" customHeight="1" thickBot="1" x14ac:dyDescent="0.25">
      <c r="A37" s="9"/>
      <c r="C37" s="3" t="s">
        <v>24</v>
      </c>
      <c r="F37" s="32">
        <v>5179.6909400000004</v>
      </c>
      <c r="G37" s="33"/>
      <c r="H37" s="33">
        <v>4513.8663299999998</v>
      </c>
      <c r="J37" s="20"/>
    </row>
    <row r="38" spans="1:11" ht="18" customHeight="1" x14ac:dyDescent="0.2">
      <c r="A38" s="9"/>
      <c r="C38" s="3" t="s">
        <v>21</v>
      </c>
      <c r="F38" s="32">
        <v>7434.3255199999994</v>
      </c>
      <c r="G38" s="33"/>
      <c r="H38" s="33">
        <v>7038.2500300000002</v>
      </c>
    </row>
    <row r="39" spans="1:11" ht="18" customHeight="1" x14ac:dyDescent="0.2">
      <c r="A39" s="9"/>
      <c r="F39" s="30">
        <f>SUM(F36:F38)</f>
        <v>20786.267339999999</v>
      </c>
      <c r="G39" s="37"/>
      <c r="H39" s="31">
        <f>SUM(H36:H38)</f>
        <v>18816.255550000002</v>
      </c>
    </row>
    <row r="40" spans="1:11" ht="18" customHeight="1" x14ac:dyDescent="0.2">
      <c r="A40" s="9"/>
      <c r="B40" s="53" t="s">
        <v>25</v>
      </c>
      <c r="C40" s="54"/>
      <c r="F40" s="30">
        <f>F34+F39</f>
        <v>1538064.11873</v>
      </c>
      <c r="G40" s="37"/>
      <c r="H40" s="31">
        <f>H34+H39</f>
        <v>1177388.0239999997</v>
      </c>
    </row>
    <row r="41" spans="1:11" ht="18" customHeight="1" x14ac:dyDescent="0.2">
      <c r="A41" s="9"/>
      <c r="F41" s="25"/>
      <c r="G41" s="10"/>
      <c r="H41" s="10"/>
    </row>
    <row r="42" spans="1:11" ht="18" customHeight="1" x14ac:dyDescent="0.2">
      <c r="A42" s="9"/>
      <c r="B42" s="53" t="s">
        <v>26</v>
      </c>
      <c r="C42" s="54"/>
      <c r="F42" s="25"/>
      <c r="G42" s="10"/>
      <c r="H42" s="10"/>
    </row>
    <row r="43" spans="1:11" ht="18" customHeight="1" x14ac:dyDescent="0.2">
      <c r="A43" s="9"/>
      <c r="B43" s="54" t="s">
        <v>27</v>
      </c>
      <c r="C43" s="54"/>
      <c r="D43" s="54"/>
      <c r="E43" s="54"/>
      <c r="F43" s="32">
        <v>73434.293999999994</v>
      </c>
      <c r="G43" s="33">
        <v>-45029454</v>
      </c>
      <c r="H43" s="33">
        <v>45029.453999999998</v>
      </c>
    </row>
    <row r="44" spans="1:11" ht="18" customHeight="1" x14ac:dyDescent="0.2">
      <c r="A44" s="9"/>
      <c r="B44" s="61" t="s">
        <v>28</v>
      </c>
      <c r="C44" s="61"/>
      <c r="D44" s="61"/>
      <c r="E44" s="61"/>
      <c r="F44" s="32">
        <v>73438.473159999994</v>
      </c>
      <c r="G44" s="33">
        <v>0</v>
      </c>
      <c r="H44" s="33">
        <v>83096.857140000007</v>
      </c>
    </row>
    <row r="45" spans="1:11" ht="18" customHeight="1" x14ac:dyDescent="0.2">
      <c r="A45" s="9"/>
      <c r="B45" s="53" t="s">
        <v>29</v>
      </c>
      <c r="C45" s="54"/>
      <c r="F45" s="30">
        <f>SUM(F43:F44)</f>
        <v>146872.76715999999</v>
      </c>
      <c r="G45" s="35"/>
      <c r="H45" s="31">
        <f>SUM(H43:H44)</f>
        <v>128126.31114000001</v>
      </c>
    </row>
    <row r="46" spans="1:11" ht="18" customHeight="1" thickBot="1" x14ac:dyDescent="0.25">
      <c r="A46" s="9"/>
      <c r="B46" s="53" t="s">
        <v>30</v>
      </c>
      <c r="C46" s="54"/>
      <c r="D46" s="54"/>
      <c r="E46" s="3" t="s">
        <v>30</v>
      </c>
      <c r="F46" s="34">
        <f>F40+F45</f>
        <v>1684936.88589</v>
      </c>
      <c r="G46" s="35"/>
      <c r="H46" s="36">
        <f>H40+H45</f>
        <v>1305514.3351399996</v>
      </c>
      <c r="K46" s="18"/>
    </row>
    <row r="47" spans="1:11" ht="18" customHeight="1" thickTop="1" x14ac:dyDescent="0.2">
      <c r="A47" s="11"/>
    </row>
    <row r="48" spans="1:11" ht="18" customHeight="1" x14ac:dyDescent="0.2">
      <c r="A48" s="11"/>
    </row>
    <row r="49" spans="1:8" ht="18" customHeight="1" x14ac:dyDescent="0.2">
      <c r="A49" s="11"/>
    </row>
    <row r="50" spans="1:8" ht="18" customHeight="1" x14ac:dyDescent="0.2">
      <c r="A50" s="11"/>
      <c r="F50" s="26"/>
      <c r="H50" s="12"/>
    </row>
    <row r="51" spans="1:8" ht="18" customHeight="1" x14ac:dyDescent="0.2">
      <c r="A51" s="11"/>
    </row>
    <row r="52" spans="1:8" ht="18" customHeight="1" x14ac:dyDescent="0.2">
      <c r="A52" s="11"/>
    </row>
    <row r="53" spans="1:8" ht="18" customHeight="1" x14ac:dyDescent="0.2">
      <c r="A53" s="62"/>
      <c r="B53" s="52"/>
      <c r="C53" s="52"/>
      <c r="D53" s="52"/>
      <c r="E53" s="52"/>
      <c r="F53" s="52"/>
      <c r="G53" s="52"/>
      <c r="H53" s="52"/>
    </row>
    <row r="54" spans="1:8" ht="18" customHeight="1" x14ac:dyDescent="0.2">
      <c r="A54" s="52" t="s">
        <v>62</v>
      </c>
      <c r="B54" s="52"/>
      <c r="C54" s="52"/>
      <c r="D54" s="52" t="s">
        <v>59</v>
      </c>
      <c r="E54" s="52"/>
      <c r="F54" s="52" t="s">
        <v>31</v>
      </c>
      <c r="G54" s="52"/>
      <c r="H54" s="52"/>
    </row>
    <row r="55" spans="1:8" ht="18" customHeight="1" x14ac:dyDescent="0.2">
      <c r="A55" s="60" t="s">
        <v>63</v>
      </c>
      <c r="B55" s="60"/>
      <c r="C55" s="60"/>
      <c r="D55" s="59" t="s">
        <v>60</v>
      </c>
      <c r="E55" s="59"/>
      <c r="F55" s="59" t="s">
        <v>32</v>
      </c>
      <c r="G55" s="59"/>
      <c r="H55" s="59"/>
    </row>
    <row r="56" spans="1:8" ht="18" customHeight="1" x14ac:dyDescent="0.2">
      <c r="A56" s="11"/>
    </row>
    <row r="57" spans="1:8" ht="18" customHeight="1" x14ac:dyDescent="0.2">
      <c r="A57" s="11"/>
    </row>
    <row r="58" spans="1:8" ht="18" customHeight="1" x14ac:dyDescent="0.2">
      <c r="A58" s="11"/>
    </row>
    <row r="59" spans="1:8" ht="18" customHeight="1" x14ac:dyDescent="0.2">
      <c r="A59" s="2"/>
      <c r="B59" s="2"/>
      <c r="C59" s="2"/>
      <c r="D59" s="2"/>
      <c r="E59" s="2"/>
      <c r="F59" s="21"/>
      <c r="G59" s="2"/>
      <c r="H59" s="2"/>
    </row>
    <row r="60" spans="1:8" ht="18" customHeight="1" x14ac:dyDescent="0.2">
      <c r="A60" s="2"/>
      <c r="B60" s="2"/>
      <c r="C60" s="2"/>
      <c r="D60" s="2"/>
      <c r="E60" s="2"/>
      <c r="F60" s="21"/>
      <c r="G60" s="2"/>
      <c r="H60" s="2"/>
    </row>
    <row r="61" spans="1:8" ht="18" customHeight="1" x14ac:dyDescent="0.2">
      <c r="A61" s="2"/>
      <c r="B61" s="2"/>
      <c r="C61" s="2"/>
      <c r="D61" s="51"/>
      <c r="E61" s="51"/>
      <c r="F61" s="22"/>
      <c r="G61" s="4"/>
      <c r="H61" s="2"/>
    </row>
    <row r="62" spans="1:8" ht="18" customHeight="1" x14ac:dyDescent="0.2">
      <c r="A62" s="2"/>
      <c r="B62" s="2"/>
      <c r="C62" s="2"/>
      <c r="D62" s="51"/>
      <c r="E62" s="51"/>
      <c r="F62" s="22"/>
      <c r="G62" s="4"/>
      <c r="H62" s="2"/>
    </row>
    <row r="63" spans="1:8" ht="18" customHeight="1" x14ac:dyDescent="0.2">
      <c r="B63" s="56" t="s">
        <v>0</v>
      </c>
      <c r="C63" s="54"/>
      <c r="D63" s="54"/>
      <c r="E63" s="54"/>
    </row>
    <row r="64" spans="1:8" ht="18" customHeight="1" x14ac:dyDescent="0.2">
      <c r="B64" s="56" t="s">
        <v>33</v>
      </c>
      <c r="C64" s="54"/>
      <c r="D64" s="54"/>
      <c r="E64" s="54"/>
    </row>
    <row r="65" spans="2:10" ht="18" customHeight="1" x14ac:dyDescent="0.2">
      <c r="B65" s="56" t="s">
        <v>67</v>
      </c>
      <c r="C65" s="54"/>
      <c r="D65" s="54"/>
      <c r="E65" s="54"/>
      <c r="F65" s="54"/>
      <c r="G65" s="54"/>
      <c r="H65" s="54"/>
    </row>
    <row r="66" spans="2:10" s="5" customFormat="1" ht="18" customHeight="1" x14ac:dyDescent="0.2">
      <c r="B66" s="57" t="s">
        <v>2</v>
      </c>
      <c r="C66" s="58"/>
      <c r="D66" s="58"/>
      <c r="E66" s="58"/>
      <c r="F66" s="58"/>
      <c r="G66" s="58"/>
      <c r="H66" s="58"/>
      <c r="J66" s="19"/>
    </row>
    <row r="68" spans="2:10" ht="18" customHeight="1" x14ac:dyDescent="0.2">
      <c r="C68" s="5" t="s">
        <v>34</v>
      </c>
      <c r="F68" s="16">
        <v>2021</v>
      </c>
      <c r="G68" s="5"/>
      <c r="H68" s="16">
        <v>2020</v>
      </c>
    </row>
    <row r="69" spans="2:10" ht="18" customHeight="1" x14ac:dyDescent="0.2">
      <c r="C69" s="3" t="s">
        <v>35</v>
      </c>
      <c r="F69" s="27">
        <v>61034.002240000002</v>
      </c>
      <c r="G69" s="15"/>
      <c r="H69" s="15">
        <v>55587.335049999994</v>
      </c>
    </row>
    <row r="70" spans="2:10" ht="18" customHeight="1" x14ac:dyDescent="0.2">
      <c r="C70" s="3" t="s">
        <v>36</v>
      </c>
      <c r="F70" s="27">
        <v>4996.1416799999997</v>
      </c>
      <c r="G70" s="15"/>
      <c r="H70" s="15">
        <v>3504.74613</v>
      </c>
    </row>
    <row r="71" spans="2:10" ht="18" customHeight="1" x14ac:dyDescent="0.2">
      <c r="C71" s="3" t="s">
        <v>37</v>
      </c>
      <c r="F71" s="27">
        <v>12413.396990000001</v>
      </c>
      <c r="G71" s="15"/>
      <c r="H71" s="15">
        <v>4182.4856600000003</v>
      </c>
    </row>
    <row r="72" spans="2:10" ht="18" customHeight="1" x14ac:dyDescent="0.2">
      <c r="C72" s="3" t="s">
        <v>38</v>
      </c>
      <c r="F72" s="27">
        <v>320.69477000000001</v>
      </c>
      <c r="G72" s="15"/>
      <c r="H72" s="15">
        <v>1.4955699999999998</v>
      </c>
    </row>
    <row r="73" spans="2:10" ht="18" customHeight="1" x14ac:dyDescent="0.2">
      <c r="C73" s="3" t="s">
        <v>39</v>
      </c>
      <c r="F73" s="27">
        <v>152.56234000000001</v>
      </c>
      <c r="G73" s="15"/>
      <c r="H73" s="15">
        <v>110.18042999999999</v>
      </c>
    </row>
    <row r="74" spans="2:10" ht="18" customHeight="1" x14ac:dyDescent="0.2">
      <c r="C74" s="3" t="s">
        <v>40</v>
      </c>
      <c r="F74" s="27">
        <v>166.63353000000001</v>
      </c>
      <c r="G74" s="15"/>
      <c r="H74" s="15">
        <v>1249.7476999999999</v>
      </c>
    </row>
    <row r="75" spans="2:10" ht="18" customHeight="1" x14ac:dyDescent="0.2">
      <c r="C75" s="3" t="s">
        <v>41</v>
      </c>
      <c r="F75" s="27">
        <v>338.16309000000001</v>
      </c>
      <c r="G75" s="15"/>
      <c r="H75" s="15">
        <v>551.54708999999991</v>
      </c>
    </row>
    <row r="76" spans="2:10" ht="18" customHeight="1" x14ac:dyDescent="0.2">
      <c r="C76" s="3" t="s">
        <v>42</v>
      </c>
      <c r="F76" s="27">
        <v>5525.0349200000001</v>
      </c>
      <c r="G76" s="15"/>
      <c r="H76" s="15">
        <v>1773.2013400000001</v>
      </c>
    </row>
    <row r="77" spans="2:10" ht="18" customHeight="1" x14ac:dyDescent="0.2">
      <c r="F77" s="30">
        <f>SUM(F69:F76)</f>
        <v>84946.62956000003</v>
      </c>
      <c r="G77" s="35"/>
      <c r="H77" s="31">
        <f>SUM(H69:H76)</f>
        <v>66960.738969999991</v>
      </c>
    </row>
    <row r="78" spans="2:10" ht="18" customHeight="1" x14ac:dyDescent="0.2">
      <c r="B78" s="53"/>
      <c r="C78" s="54"/>
      <c r="D78" s="54"/>
      <c r="F78" s="25"/>
      <c r="G78" s="10"/>
      <c r="H78" s="10"/>
    </row>
    <row r="79" spans="2:10" ht="18" customHeight="1" x14ac:dyDescent="0.2">
      <c r="C79" s="5"/>
      <c r="F79" s="25"/>
      <c r="G79" s="10"/>
      <c r="H79" s="10"/>
    </row>
    <row r="80" spans="2:10" ht="18" customHeight="1" x14ac:dyDescent="0.2">
      <c r="C80" s="5" t="s">
        <v>43</v>
      </c>
      <c r="F80" s="25"/>
      <c r="G80" s="10"/>
      <c r="H80" s="10"/>
    </row>
    <row r="81" spans="2:8" ht="18" customHeight="1" x14ac:dyDescent="0.2">
      <c r="C81" s="3" t="s">
        <v>44</v>
      </c>
      <c r="F81" s="27">
        <v>25245.252519999998</v>
      </c>
      <c r="G81" s="15"/>
      <c r="H81" s="15">
        <v>20600.26095</v>
      </c>
    </row>
    <row r="82" spans="2:8" ht="18" customHeight="1" x14ac:dyDescent="0.2">
      <c r="C82" s="3" t="s">
        <v>45</v>
      </c>
      <c r="F82" s="27">
        <v>3810.5758300000002</v>
      </c>
      <c r="G82" s="15"/>
      <c r="H82" s="15">
        <v>4909.5232300000007</v>
      </c>
    </row>
    <row r="83" spans="2:8" ht="18" customHeight="1" x14ac:dyDescent="0.2">
      <c r="B83" s="5"/>
      <c r="C83" s="3" t="s">
        <v>46</v>
      </c>
      <c r="D83" s="5"/>
      <c r="F83" s="27">
        <v>36.452400000000004</v>
      </c>
      <c r="G83" s="15"/>
      <c r="H83" s="15">
        <v>25.219390000000001</v>
      </c>
    </row>
    <row r="84" spans="2:8" ht="18" customHeight="1" x14ac:dyDescent="0.2">
      <c r="B84" s="5"/>
      <c r="C84" s="3" t="s">
        <v>64</v>
      </c>
      <c r="D84" s="5"/>
      <c r="F84" s="27">
        <v>30.495609999999999</v>
      </c>
      <c r="G84" s="15"/>
      <c r="H84" s="15">
        <v>5.9549099999999999</v>
      </c>
    </row>
    <row r="85" spans="2:8" ht="18" customHeight="1" x14ac:dyDescent="0.2">
      <c r="C85" s="3" t="s">
        <v>47</v>
      </c>
      <c r="F85" s="38">
        <v>3390.22055</v>
      </c>
      <c r="G85" s="39"/>
      <c r="H85" s="39">
        <v>2406.5611400000003</v>
      </c>
    </row>
    <row r="86" spans="2:8" ht="18" customHeight="1" x14ac:dyDescent="0.2">
      <c r="F86" s="50">
        <f>SUM(F81:F85)</f>
        <v>32512.996910000002</v>
      </c>
      <c r="G86" s="35"/>
      <c r="H86" s="37">
        <f>SUM(H81:H85)</f>
        <v>27947.519620000003</v>
      </c>
    </row>
    <row r="87" spans="2:8" ht="18" customHeight="1" x14ac:dyDescent="0.2">
      <c r="C87" s="5" t="s">
        <v>48</v>
      </c>
      <c r="F87" s="42">
        <v>8633.3451600000008</v>
      </c>
      <c r="G87" s="43"/>
      <c r="H87" s="43">
        <v>8941.555339999999</v>
      </c>
    </row>
    <row r="88" spans="2:8" ht="18" customHeight="1" x14ac:dyDescent="0.2">
      <c r="C88" s="3" t="s">
        <v>49</v>
      </c>
      <c r="F88" s="40">
        <f>F77-F86-F87</f>
        <v>43800.287490000032</v>
      </c>
      <c r="G88" s="35"/>
      <c r="H88" s="41">
        <f>H77-H86-H87</f>
        <v>30071.664009999986</v>
      </c>
    </row>
    <row r="89" spans="2:8" ht="18" customHeight="1" x14ac:dyDescent="0.2">
      <c r="F89" s="64"/>
      <c r="G89" s="10"/>
      <c r="H89" s="65"/>
    </row>
    <row r="90" spans="2:8" ht="18" customHeight="1" x14ac:dyDescent="0.2">
      <c r="C90" s="5" t="s">
        <v>50</v>
      </c>
      <c r="F90" s="25"/>
      <c r="G90" s="10"/>
      <c r="H90" s="10"/>
    </row>
    <row r="91" spans="2:8" ht="18" customHeight="1" x14ac:dyDescent="0.2">
      <c r="C91" s="3" t="s">
        <v>51</v>
      </c>
      <c r="F91" s="66">
        <v>13461.689969999999</v>
      </c>
      <c r="G91" s="43"/>
      <c r="H91" s="67">
        <v>12850.30227</v>
      </c>
    </row>
    <row r="92" spans="2:8" ht="18" customHeight="1" x14ac:dyDescent="0.2">
      <c r="C92" s="3" t="s">
        <v>52</v>
      </c>
      <c r="F92" s="66">
        <v>9522.46947</v>
      </c>
      <c r="G92" s="43"/>
      <c r="H92" s="67">
        <v>7703.0358099999994</v>
      </c>
    </row>
    <row r="93" spans="2:8" ht="18" customHeight="1" x14ac:dyDescent="0.2">
      <c r="C93" s="3" t="s">
        <v>53</v>
      </c>
      <c r="F93" s="44">
        <v>1511.7884799999999</v>
      </c>
      <c r="G93" s="43"/>
      <c r="H93" s="45">
        <v>1316.41264</v>
      </c>
    </row>
    <row r="94" spans="2:8" ht="18" customHeight="1" x14ac:dyDescent="0.2">
      <c r="F94" s="68">
        <f>SUM(F91:F93)</f>
        <v>24495.947919999999</v>
      </c>
      <c r="G94" s="35"/>
      <c r="H94" s="69">
        <f>SUM(H91:H93)</f>
        <v>21869.75072</v>
      </c>
    </row>
    <row r="95" spans="2:8" ht="18" customHeight="1" x14ac:dyDescent="0.2">
      <c r="C95" s="5" t="s">
        <v>58</v>
      </c>
      <c r="D95" s="5"/>
      <c r="F95" s="40">
        <f>F88-F94</f>
        <v>19304.339570000033</v>
      </c>
      <c r="G95" s="37"/>
      <c r="H95" s="41">
        <f>H88-H94</f>
        <v>8201.9132899999859</v>
      </c>
    </row>
    <row r="96" spans="2:8" ht="18" customHeight="1" x14ac:dyDescent="0.2">
      <c r="C96" s="3" t="s">
        <v>65</v>
      </c>
      <c r="F96" s="66">
        <v>821.7615600000006</v>
      </c>
      <c r="G96" s="15"/>
      <c r="H96" s="67">
        <v>-784.94919999999991</v>
      </c>
    </row>
    <row r="97" spans="1:8" ht="18" customHeight="1" x14ac:dyDescent="0.2">
      <c r="C97" s="53" t="s">
        <v>54</v>
      </c>
      <c r="D97" s="54"/>
      <c r="E97" s="54"/>
      <c r="F97" s="40">
        <f>F95+F96</f>
        <v>20126.101130000032</v>
      </c>
      <c r="G97" s="37"/>
      <c r="H97" s="41">
        <f>H95+H96</f>
        <v>7416.9640899999858</v>
      </c>
    </row>
    <row r="98" spans="1:8" ht="18" customHeight="1" x14ac:dyDescent="0.2">
      <c r="C98" s="53" t="s">
        <v>55</v>
      </c>
      <c r="D98" s="54"/>
      <c r="E98" s="54"/>
      <c r="F98" s="46">
        <v>4747.4245099999998</v>
      </c>
      <c r="G98" s="43"/>
      <c r="H98" s="47">
        <v>2797.9417699999999</v>
      </c>
    </row>
    <row r="99" spans="1:8" ht="18" customHeight="1" x14ac:dyDescent="0.2">
      <c r="C99" s="3" t="s">
        <v>56</v>
      </c>
      <c r="F99" s="70">
        <v>0</v>
      </c>
      <c r="G99" s="15"/>
      <c r="H99" s="71">
        <v>379.50182000000001</v>
      </c>
    </row>
    <row r="100" spans="1:8" ht="18" customHeight="1" thickBot="1" x14ac:dyDescent="0.25">
      <c r="C100" s="53" t="s">
        <v>57</v>
      </c>
      <c r="D100" s="54"/>
      <c r="E100" s="54"/>
      <c r="F100" s="48">
        <f>F97-F98-F99</f>
        <v>15378.676620000031</v>
      </c>
      <c r="G100" s="35"/>
      <c r="H100" s="49">
        <f>H97-H98-H99</f>
        <v>4239.5204999999851</v>
      </c>
    </row>
    <row r="101" spans="1:8" ht="18" customHeight="1" thickTop="1" x14ac:dyDescent="0.2">
      <c r="C101" s="13"/>
      <c r="D101" s="14"/>
      <c r="E101" s="14"/>
      <c r="F101" s="27"/>
      <c r="H101" s="15"/>
    </row>
    <row r="102" spans="1:8" ht="18" customHeight="1" x14ac:dyDescent="0.2">
      <c r="C102" s="13"/>
      <c r="D102" s="14"/>
      <c r="E102" s="14"/>
      <c r="F102" s="27"/>
      <c r="H102" s="15"/>
    </row>
    <row r="103" spans="1:8" ht="18" customHeight="1" x14ac:dyDescent="0.2">
      <c r="C103" s="13"/>
      <c r="D103" s="14"/>
      <c r="E103" s="14"/>
      <c r="F103" s="27"/>
      <c r="H103" s="15"/>
    </row>
    <row r="104" spans="1:8" ht="18" customHeight="1" x14ac:dyDescent="0.2">
      <c r="C104" s="13"/>
      <c r="D104" s="14"/>
      <c r="E104" s="14"/>
      <c r="F104" s="27"/>
      <c r="H104" s="15"/>
    </row>
    <row r="105" spans="1:8" ht="18" customHeight="1" x14ac:dyDescent="0.2">
      <c r="C105" s="13"/>
      <c r="D105" s="14"/>
      <c r="E105" s="14"/>
      <c r="F105" s="27"/>
      <c r="H105" s="15"/>
    </row>
    <row r="106" spans="1:8" ht="18" customHeight="1" x14ac:dyDescent="0.2">
      <c r="C106" s="13"/>
      <c r="D106" s="14"/>
      <c r="E106" s="14"/>
      <c r="F106" s="27"/>
      <c r="H106" s="15"/>
    </row>
    <row r="107" spans="1:8" ht="18" customHeight="1" x14ac:dyDescent="0.2">
      <c r="A107" s="52" t="s">
        <v>62</v>
      </c>
      <c r="B107" s="52"/>
      <c r="C107" s="52"/>
      <c r="D107" s="52" t="s">
        <v>59</v>
      </c>
      <c r="E107" s="52"/>
      <c r="F107" s="52" t="s">
        <v>31</v>
      </c>
      <c r="G107" s="52"/>
      <c r="H107" s="52"/>
    </row>
    <row r="108" spans="1:8" ht="18" customHeight="1" x14ac:dyDescent="0.2">
      <c r="A108" s="52" t="s">
        <v>63</v>
      </c>
      <c r="B108" s="52"/>
      <c r="C108" s="52"/>
      <c r="D108" s="55" t="s">
        <v>60</v>
      </c>
      <c r="E108" s="55"/>
      <c r="F108" s="52" t="s">
        <v>32</v>
      </c>
      <c r="G108" s="52"/>
      <c r="H108" s="52"/>
    </row>
  </sheetData>
  <mergeCells count="39">
    <mergeCell ref="D5:E5"/>
    <mergeCell ref="B6:E6"/>
    <mergeCell ref="B7:E7"/>
    <mergeCell ref="B8:H8"/>
    <mergeCell ref="F54:H54"/>
    <mergeCell ref="D53:E53"/>
    <mergeCell ref="B9:H9"/>
    <mergeCell ref="F55:H55"/>
    <mergeCell ref="A55:C55"/>
    <mergeCell ref="D55:E55"/>
    <mergeCell ref="F53:H53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A53:C53"/>
    <mergeCell ref="A108:C108"/>
    <mergeCell ref="D108:E108"/>
    <mergeCell ref="B63:E63"/>
    <mergeCell ref="B64:E64"/>
    <mergeCell ref="B65:H65"/>
    <mergeCell ref="B66:H66"/>
    <mergeCell ref="B78:D78"/>
    <mergeCell ref="F108:H108"/>
    <mergeCell ref="A107:C107"/>
    <mergeCell ref="D107:E107"/>
    <mergeCell ref="F107:H107"/>
    <mergeCell ref="C97:E97"/>
    <mergeCell ref="C98:E98"/>
    <mergeCell ref="D62:E62"/>
    <mergeCell ref="A54:C54"/>
    <mergeCell ref="D54:E54"/>
    <mergeCell ref="D61:E61"/>
    <mergeCell ref="C100:E100"/>
  </mergeCells>
  <printOptions horizontalCentered="1"/>
  <pageMargins left="0.51181102362204722" right="0.51181102362204722" top="0.94488188976377963" bottom="0.55118110236220474" header="0.31496062992125984" footer="0.31496062992125984"/>
  <pageSetup scale="71" orientation="portrait" r:id="rId1"/>
  <rowBreaks count="1" manualBreakCount="1">
    <brk id="5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Resul-2021</vt:lpstr>
      <vt:lpstr>'Balance y Est.de Resul-2021'!Área_de_impresión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2021-11-08T19:26:48Z</cp:lastPrinted>
  <dcterms:created xsi:type="dcterms:W3CDTF">2017-12-22T17:36:01Z</dcterms:created>
  <dcterms:modified xsi:type="dcterms:W3CDTF">2021-11-08T19:27:00Z</dcterms:modified>
</cp:coreProperties>
</file>