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0" documentId="13_ncr:1_{7C6DDC83-4D1E-4A85-B20F-0C681F1D31C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2" i="1"/>
  <c r="E41" i="1"/>
  <c r="E18" i="1"/>
  <c r="E9" i="1"/>
  <c r="E15" i="2"/>
  <c r="E20" i="2"/>
  <c r="E27" i="2"/>
  <c r="E30" i="2"/>
  <c r="E50" i="1"/>
  <c r="E44" i="1"/>
  <c r="E51" i="1"/>
  <c r="E29" i="1"/>
</calcChain>
</file>

<file path=xl/sharedStrings.xml><?xml version="1.0" encoding="utf-8"?>
<sst xmlns="http://schemas.openxmlformats.org/spreadsheetml/2006/main" count="134" uniqueCount="122">
  <si>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</si>
  <si>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</si>
  <si>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</si>
  <si>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</si>
  <si>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</si>
  <si>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</si>
  <si>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</si>
  <si>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</si>
  <si>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</si>
  <si>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</si>
  <si>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</si>
  <si>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</si>
  <si>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</si>
  <si>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</si>
  <si>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</si>
  <si>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</si>
  <si>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</si>
  <si>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</si>
  <si>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</si>
  <si>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</si>
  <si>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</si>
  <si>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</si>
  <si>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</si>
  <si>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</si>
  <si>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</si>
  <si>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</si>
  <si>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</si>
  <si>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</si>
  <si>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</si>
  <si>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</si>
  <si>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</si>
  <si>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</si>
  <si>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</si>
  <si>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</si>
  <si>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</si>
  <si>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</si>
  <si>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</si>
  <si>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</si>
  <si>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</si>
  <si>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</si>
  <si>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</si>
  <si>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</si>
  <si>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</si>
  <si>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</si>
  <si>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</si>
  <si>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</si>
  <si>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</si>
  <si>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</si>
  <si>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</si>
  <si>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</si>
  <si>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</si>
  <si>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</si>
  <si>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</si>
  <si>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</si>
  <si>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</si>
  <si>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</si>
  <si>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</si>
  <si>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</si>
  <si>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</si>
  <si>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</si>
  <si>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</si>
  <si>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</si>
  <si>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</si>
  <si>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</si>
  <si>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</si>
  <si>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</si>
  <si>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</si>
  <si>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</si>
  <si>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</si>
  <si>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</si>
  <si>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</si>
  <si>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</si>
  <si>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</si>
  <si>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</si>
  <si>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</si>
  <si>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</si>
  <si>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</si>
  <si>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</si>
  <si>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</si>
  <si>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</si>
  <si>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</si>
  <si>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</si>
  <si>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</si>
  <si>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</si>
  <si>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</si>
  <si>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</si>
  <si>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</si>
  <si>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</si>
  <si>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</si>
  <si>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</si>
  <si>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</si>
  <si>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</si>
  <si>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</si>
  <si>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</si>
  <si>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</si>
  <si>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</si>
  <si>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</si>
  <si>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</si>
  <si>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</si>
  <si>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</si>
  <si>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</si>
  <si>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</si>
  <si>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</si>
  <si>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</si>
  <si>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</si>
  <si>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</si>
  <si>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</si>
  <si>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</si>
  <si>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</si>
  <si>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</si>
  <si>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Lic. Juan Manuel Hernández Quintero</t>
  </si>
  <si>
    <t xml:space="preserve"> Contador</t>
  </si>
  <si>
    <t>Inscripción No. 7958</t>
  </si>
  <si>
    <t>Ing. Guillermo Miguel Saca Silhy</t>
  </si>
  <si>
    <t>2-1-12-00-00-00</t>
  </si>
  <si>
    <t>CUENTRAS TRANSITORIAS</t>
  </si>
  <si>
    <t>Estado de Situación Financiera al 30 de Septiembre  de 2021</t>
  </si>
  <si>
    <t>1-1-04-00-00-00</t>
  </si>
  <si>
    <t>DEUDORES POR ARRENDAMIENTO LP</t>
  </si>
  <si>
    <t>DEUDORES POR ARRENDAMIENTO - C.P.</t>
  </si>
  <si>
    <t>Estado de resultados del 01 de enero al 30 de septiembre de 2021</t>
  </si>
  <si>
    <t>UTILIDAD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</si>
</sst>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6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>
      <alignment vertical="top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52" name="Picture 1025">
          <a:extLst>
            <a:ext uri="{FF2B5EF4-FFF2-40B4-BE49-F238E27FC236}">
              <a16:creationId xmlns:a16="http://schemas.microsoft.com/office/drawing/2014/main" id="{731585D9-B908-4BF0-B3E5-2A9652AE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75" name="Picture 1025">
          <a:extLst>
            <a:ext uri="{FF2B5EF4-FFF2-40B4-BE49-F238E27FC236}">
              <a16:creationId xmlns:a16="http://schemas.microsoft.com/office/drawing/2014/main" id="{EFA7B7B2-C4AB-4AD0-8C3F-ADC0045D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2"/>
  <sheetViews>
    <sheetView showGridLines="0" tabSelected="1" showOutlineSymbols="0" view="pageBreakPreview" zoomScale="130" zoomScaleNormal="112" zoomScaleSheetLayoutView="130" workbookViewId="0">
      <pane ySplit="6" topLeftCell="A7" activePane="bottomLeft" state="frozen"/>
      <selection pane="bottomLeft" activeCell="B5" sqref="B5:E5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51" t="s">
        <v>116</v>
      </c>
      <c r="C5" s="51"/>
      <c r="D5" s="51"/>
      <c r="E5" s="51"/>
      <c r="F5" s="23"/>
    </row>
    <row r="6" spans="1:11" s="24" customFormat="1" ht="13.5" customHeight="1" x14ac:dyDescent="0.2">
      <c r="B6" s="52" t="s">
        <v>98</v>
      </c>
      <c r="C6" s="52"/>
      <c r="D6" s="52"/>
      <c r="E6" s="52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SUM(E10:E16)</f>
        <v>10882737.129999999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2657893.87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26593.27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5801356.8399999999</v>
      </c>
      <c r="F12" s="9"/>
    </row>
    <row r="13" spans="1:11" x14ac:dyDescent="0.2">
      <c r="B13" s="8" t="s">
        <v>117</v>
      </c>
      <c r="C13" s="6" t="s">
        <v>119</v>
      </c>
      <c r="D13" s="9"/>
      <c r="E13" s="44">
        <v>3524.93</v>
      </c>
      <c r="F13" s="9"/>
    </row>
    <row r="14" spans="1:11" x14ac:dyDescent="0.2">
      <c r="B14" s="8" t="s">
        <v>11</v>
      </c>
      <c r="C14" s="6" t="s">
        <v>12</v>
      </c>
      <c r="D14" s="9"/>
      <c r="E14" s="44">
        <v>844944.28</v>
      </c>
      <c r="F14" s="9"/>
    </row>
    <row r="15" spans="1:11" x14ac:dyDescent="0.2">
      <c r="B15" s="8" t="s">
        <v>13</v>
      </c>
      <c r="C15" s="6" t="s">
        <v>14</v>
      </c>
      <c r="D15" s="9"/>
      <c r="E15" s="44">
        <v>41453.86</v>
      </c>
      <c r="F15" s="9"/>
    </row>
    <row r="16" spans="1:11" x14ac:dyDescent="0.2">
      <c r="B16" s="8" t="s">
        <v>15</v>
      </c>
      <c r="C16" s="6" t="s">
        <v>16</v>
      </c>
      <c r="D16" s="9"/>
      <c r="E16" s="44">
        <v>1506970.08</v>
      </c>
      <c r="F16" s="9"/>
    </row>
    <row r="17" spans="2:9" x14ac:dyDescent="0.2">
      <c r="B17" s="8"/>
      <c r="C17" s="6"/>
      <c r="D17" s="9"/>
      <c r="E17" s="5"/>
      <c r="F17" s="9"/>
    </row>
    <row r="18" spans="2:9" x14ac:dyDescent="0.2">
      <c r="B18" s="16" t="s">
        <v>17</v>
      </c>
      <c r="C18" s="11" t="s">
        <v>18</v>
      </c>
      <c r="D18" s="12"/>
      <c r="E18" s="12">
        <f>SUM(E19:E28)</f>
        <v>2233510.6500000004</v>
      </c>
      <c r="F18" s="9"/>
    </row>
    <row r="19" spans="2:9" x14ac:dyDescent="0.2">
      <c r="B19" s="8" t="s">
        <v>19</v>
      </c>
      <c r="C19" s="6" t="s">
        <v>20</v>
      </c>
      <c r="D19" s="9"/>
      <c r="E19" s="44">
        <v>96520.21</v>
      </c>
      <c r="F19" s="9"/>
    </row>
    <row r="20" spans="2:9" x14ac:dyDescent="0.2">
      <c r="B20" s="8" t="s">
        <v>21</v>
      </c>
      <c r="C20" s="6" t="s">
        <v>22</v>
      </c>
      <c r="D20" s="9"/>
      <c r="E20" s="44">
        <v>1033564.14</v>
      </c>
      <c r="F20" s="9"/>
    </row>
    <row r="21" spans="2:9" x14ac:dyDescent="0.2">
      <c r="B21" s="8" t="s">
        <v>23</v>
      </c>
      <c r="C21" s="6" t="s">
        <v>24</v>
      </c>
      <c r="D21" s="9"/>
      <c r="E21" s="44">
        <v>44519.3</v>
      </c>
      <c r="F21" s="9"/>
    </row>
    <row r="22" spans="2:9" x14ac:dyDescent="0.2">
      <c r="B22" s="8" t="s">
        <v>25</v>
      </c>
      <c r="C22" s="6" t="s">
        <v>26</v>
      </c>
      <c r="D22" s="9"/>
      <c r="E22" s="44">
        <v>5714.29</v>
      </c>
      <c r="F22" s="9"/>
    </row>
    <row r="23" spans="2:9" x14ac:dyDescent="0.2">
      <c r="B23" s="8" t="s">
        <v>27</v>
      </c>
      <c r="C23" s="6" t="s">
        <v>28</v>
      </c>
      <c r="D23" s="9"/>
      <c r="E23" s="44">
        <v>25172.31</v>
      </c>
      <c r="F23" s="9"/>
    </row>
    <row r="24" spans="2:9" x14ac:dyDescent="0.2">
      <c r="B24" s="8" t="s">
        <v>29</v>
      </c>
      <c r="C24" s="6" t="s">
        <v>30</v>
      </c>
      <c r="D24" s="9"/>
      <c r="E24" s="44">
        <v>57722.66</v>
      </c>
      <c r="F24" s="9"/>
    </row>
    <row r="25" spans="2:9" x14ac:dyDescent="0.2">
      <c r="B25" s="8" t="s">
        <v>29</v>
      </c>
      <c r="C25" s="6" t="s">
        <v>118</v>
      </c>
      <c r="D25" s="9"/>
      <c r="E25" s="44">
        <v>9868.77</v>
      </c>
      <c r="F25" s="9"/>
    </row>
    <row r="26" spans="2:9" x14ac:dyDescent="0.2">
      <c r="B26" s="8" t="s">
        <v>31</v>
      </c>
      <c r="C26" s="6" t="s">
        <v>32</v>
      </c>
      <c r="D26" s="9"/>
      <c r="E26" s="44">
        <v>3075</v>
      </c>
      <c r="F26" s="9"/>
    </row>
    <row r="27" spans="2:9" x14ac:dyDescent="0.2">
      <c r="B27" s="8" t="s">
        <v>33</v>
      </c>
      <c r="C27" s="6" t="s">
        <v>34</v>
      </c>
      <c r="D27" s="9"/>
      <c r="E27" s="44">
        <v>236407.85</v>
      </c>
      <c r="F27" s="9"/>
    </row>
    <row r="28" spans="2:9" x14ac:dyDescent="0.2">
      <c r="B28" s="8" t="s">
        <v>104</v>
      </c>
      <c r="C28" s="6" t="s">
        <v>105</v>
      </c>
      <c r="D28" s="9"/>
      <c r="E28" s="44">
        <v>720946.12</v>
      </c>
      <c r="F28" s="9"/>
    </row>
    <row r="29" spans="2:9" ht="16.5" customHeight="1" thickBot="1" x14ac:dyDescent="0.25">
      <c r="B29" s="8"/>
      <c r="C29" s="13" t="s">
        <v>84</v>
      </c>
      <c r="D29" s="14" t="s">
        <v>103</v>
      </c>
      <c r="E29" s="15">
        <f>E9+E18</f>
        <v>13116247.779999999</v>
      </c>
      <c r="F29" s="9"/>
      <c r="G29" s="9"/>
    </row>
    <row r="30" spans="2:9" ht="13.5" thickTop="1" x14ac:dyDescent="0.2">
      <c r="B30" s="8"/>
      <c r="C30" s="6"/>
      <c r="D30" s="9"/>
      <c r="E30" s="44"/>
      <c r="F30" s="9"/>
    </row>
    <row r="31" spans="2:9" x14ac:dyDescent="0.2">
      <c r="B31" s="16" t="s">
        <v>35</v>
      </c>
      <c r="C31" s="11" t="s">
        <v>36</v>
      </c>
      <c r="D31" s="12"/>
      <c r="E31" s="5"/>
      <c r="F31" s="9"/>
    </row>
    <row r="32" spans="2:9" x14ac:dyDescent="0.2">
      <c r="B32" s="16" t="s">
        <v>37</v>
      </c>
      <c r="C32" s="11" t="s">
        <v>38</v>
      </c>
      <c r="D32" s="12"/>
      <c r="E32" s="12">
        <f>SUM(E33:E39)</f>
        <v>6993489.4800000004</v>
      </c>
      <c r="F32" s="9"/>
      <c r="I32" s="43"/>
    </row>
    <row r="33" spans="2:7" x14ac:dyDescent="0.2">
      <c r="B33" s="8" t="s">
        <v>39</v>
      </c>
      <c r="C33" s="6" t="s">
        <v>40</v>
      </c>
      <c r="D33" s="9"/>
      <c r="E33" s="44">
        <v>6661804.3399999999</v>
      </c>
      <c r="F33" s="9"/>
    </row>
    <row r="34" spans="2:7" x14ac:dyDescent="0.2">
      <c r="B34" s="8" t="s">
        <v>41</v>
      </c>
      <c r="C34" s="6" t="s">
        <v>42</v>
      </c>
      <c r="D34" s="9"/>
      <c r="E34" s="44">
        <v>94325.16</v>
      </c>
      <c r="F34" s="9"/>
    </row>
    <row r="35" spans="2:7" x14ac:dyDescent="0.2">
      <c r="B35" s="8" t="s">
        <v>43</v>
      </c>
      <c r="C35" s="6" t="s">
        <v>44</v>
      </c>
      <c r="D35" s="9"/>
      <c r="E35" s="44">
        <v>6780.03</v>
      </c>
      <c r="F35" s="9"/>
    </row>
    <row r="36" spans="2:7" x14ac:dyDescent="0.2">
      <c r="B36" s="8" t="s">
        <v>45</v>
      </c>
      <c r="C36" s="6" t="s">
        <v>46</v>
      </c>
      <c r="D36" s="9"/>
      <c r="E36" s="44">
        <v>42200.44</v>
      </c>
      <c r="F36" s="9"/>
    </row>
    <row r="37" spans="2:7" x14ac:dyDescent="0.2">
      <c r="B37" s="8" t="s">
        <v>47</v>
      </c>
      <c r="C37" s="6" t="s">
        <v>48</v>
      </c>
      <c r="D37" s="9"/>
      <c r="E37" s="44">
        <v>52517.89</v>
      </c>
      <c r="F37" s="9"/>
    </row>
    <row r="38" spans="2:7" x14ac:dyDescent="0.2">
      <c r="B38" s="8" t="s">
        <v>49</v>
      </c>
      <c r="C38" s="6" t="s">
        <v>50</v>
      </c>
      <c r="D38" s="9"/>
      <c r="E38" s="44">
        <v>26978.44</v>
      </c>
      <c r="F38" s="9"/>
    </row>
    <row r="39" spans="2:7" x14ac:dyDescent="0.2">
      <c r="B39" s="8" t="s">
        <v>114</v>
      </c>
      <c r="C39" s="6" t="s">
        <v>115</v>
      </c>
      <c r="D39" s="9"/>
      <c r="E39" s="44">
        <v>108883.18</v>
      </c>
      <c r="F39" s="9"/>
    </row>
    <row r="40" spans="2:7" x14ac:dyDescent="0.2">
      <c r="B40" s="8"/>
      <c r="C40" s="6"/>
      <c r="D40" s="9"/>
      <c r="E40" s="44"/>
      <c r="F40" s="9"/>
    </row>
    <row r="41" spans="2:7" x14ac:dyDescent="0.2">
      <c r="B41" s="16" t="s">
        <v>51</v>
      </c>
      <c r="C41" s="11" t="s">
        <v>52</v>
      </c>
      <c r="D41" s="12"/>
      <c r="E41" s="50">
        <f>+E42+E43</f>
        <v>1608615.22</v>
      </c>
      <c r="F41" s="9"/>
    </row>
    <row r="42" spans="2:7" x14ac:dyDescent="0.2">
      <c r="B42" s="8" t="s">
        <v>53</v>
      </c>
      <c r="C42" s="6" t="s">
        <v>54</v>
      </c>
      <c r="D42" s="9"/>
      <c r="E42" s="44">
        <v>1548965.01</v>
      </c>
      <c r="F42" s="9"/>
    </row>
    <row r="43" spans="2:7" x14ac:dyDescent="0.2">
      <c r="B43" s="8" t="s">
        <v>55</v>
      </c>
      <c r="C43" s="6" t="s">
        <v>56</v>
      </c>
      <c r="D43" s="9"/>
      <c r="E43" s="44">
        <v>59650.21</v>
      </c>
      <c r="F43" s="9"/>
    </row>
    <row r="44" spans="2:7" ht="16.5" customHeight="1" x14ac:dyDescent="0.2">
      <c r="B44" s="8"/>
      <c r="C44" s="17" t="s">
        <v>101</v>
      </c>
      <c r="D44" s="18"/>
      <c r="E44" s="19">
        <f>E32+E41</f>
        <v>8602104.7000000011</v>
      </c>
      <c r="F44" s="9"/>
      <c r="G44" s="43"/>
    </row>
    <row r="45" spans="2:7" x14ac:dyDescent="0.2">
      <c r="B45" s="16" t="s">
        <v>99</v>
      </c>
      <c r="C45" s="11" t="s">
        <v>100</v>
      </c>
      <c r="D45" s="9"/>
      <c r="E45" s="44"/>
      <c r="F45" s="9"/>
    </row>
    <row r="46" spans="2:7" x14ac:dyDescent="0.2">
      <c r="B46" s="16" t="s">
        <v>57</v>
      </c>
      <c r="C46" s="11" t="s">
        <v>58</v>
      </c>
      <c r="D46" s="12"/>
      <c r="E46" s="44"/>
      <c r="F46" s="9"/>
    </row>
    <row r="47" spans="2:7" x14ac:dyDescent="0.2">
      <c r="B47" s="8" t="s">
        <v>59</v>
      </c>
      <c r="C47" s="6" t="s">
        <v>60</v>
      </c>
      <c r="D47" s="9"/>
      <c r="E47" s="44">
        <v>2002400</v>
      </c>
      <c r="F47" s="9"/>
    </row>
    <row r="48" spans="2:7" x14ac:dyDescent="0.2">
      <c r="B48" s="8" t="s">
        <v>61</v>
      </c>
      <c r="C48" s="6" t="s">
        <v>62</v>
      </c>
      <c r="D48" s="9"/>
      <c r="E48" s="44">
        <v>761228.25</v>
      </c>
      <c r="F48" s="9"/>
    </row>
    <row r="49" spans="2:6" x14ac:dyDescent="0.2">
      <c r="B49" s="8" t="s">
        <v>63</v>
      </c>
      <c r="C49" s="6" t="s">
        <v>64</v>
      </c>
      <c r="D49" s="9"/>
      <c r="E49" s="44">
        <v>1750514.83</v>
      </c>
      <c r="F49" s="9"/>
    </row>
    <row r="50" spans="2:6" ht="16.5" customHeight="1" x14ac:dyDescent="0.2">
      <c r="B50" s="8"/>
      <c r="C50" s="17" t="s">
        <v>85</v>
      </c>
      <c r="D50" s="18"/>
      <c r="E50" s="19">
        <f>SUM(E47:E49)</f>
        <v>4514143.08</v>
      </c>
      <c r="F50" s="9"/>
    </row>
    <row r="51" spans="2:6" ht="16.5" customHeight="1" thickBot="1" x14ac:dyDescent="0.25">
      <c r="B51" s="8"/>
      <c r="C51" s="17" t="s">
        <v>86</v>
      </c>
      <c r="D51" s="18" t="s">
        <v>103</v>
      </c>
      <c r="E51" s="20">
        <f>E44+E50</f>
        <v>13116247.780000001</v>
      </c>
      <c r="F51" s="9"/>
    </row>
    <row r="52" spans="2:6" ht="13.5" thickTop="1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44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8"/>
      <c r="C55" s="6"/>
      <c r="D55" s="9"/>
      <c r="E55" s="9"/>
      <c r="F55" s="9"/>
    </row>
    <row r="56" spans="2:6" x14ac:dyDescent="0.2">
      <c r="B56" s="8"/>
      <c r="C56" s="6"/>
      <c r="D56" s="9"/>
      <c r="E56" s="9"/>
      <c r="F56" s="9"/>
    </row>
    <row r="57" spans="2:6" x14ac:dyDescent="0.2">
      <c r="B57" s="48" t="s">
        <v>113</v>
      </c>
      <c r="C57" s="5"/>
      <c r="D57" s="53" t="s">
        <v>110</v>
      </c>
      <c r="E57" s="53"/>
      <c r="F57" s="53"/>
    </row>
    <row r="58" spans="2:6" x14ac:dyDescent="0.2">
      <c r="B58" s="48" t="s">
        <v>97</v>
      </c>
      <c r="C58" s="5"/>
      <c r="D58" s="53" t="s">
        <v>111</v>
      </c>
      <c r="E58" s="53"/>
      <c r="F58" s="53"/>
    </row>
    <row r="59" spans="2:6" x14ac:dyDescent="0.2">
      <c r="B59" s="5"/>
      <c r="C59" s="5"/>
      <c r="D59" s="53" t="s">
        <v>112</v>
      </c>
      <c r="E59" s="53"/>
      <c r="F59" s="53"/>
    </row>
    <row r="60" spans="2:6" x14ac:dyDescent="0.2">
      <c r="B60" s="8"/>
      <c r="C60" s="6"/>
      <c r="D60" s="9"/>
      <c r="E60" s="41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x14ac:dyDescent="0.2">
      <c r="B69" s="8"/>
      <c r="C69" s="6"/>
      <c r="D69" s="9"/>
      <c r="E69" s="9"/>
      <c r="F69" s="9"/>
    </row>
    <row r="70" spans="2:6" x14ac:dyDescent="0.2">
      <c r="B70" s="8"/>
      <c r="C70" s="6"/>
      <c r="D70" s="9"/>
      <c r="E70" s="9"/>
      <c r="F70" s="9"/>
    </row>
    <row r="71" spans="2:6" ht="9" customHeight="1" x14ac:dyDescent="0.2">
      <c r="B71" s="5"/>
      <c r="C71" s="5"/>
      <c r="D71" s="5"/>
      <c r="E71" s="5"/>
      <c r="F71" s="5"/>
    </row>
    <row r="72" spans="2:6" ht="12.75" customHeight="1" x14ac:dyDescent="0.2">
      <c r="B72" s="7"/>
      <c r="C72" s="7"/>
      <c r="D72" s="9"/>
      <c r="E72" s="9"/>
      <c r="F72" s="5"/>
    </row>
  </sheetData>
  <mergeCells count="5">
    <mergeCell ref="B5:E5"/>
    <mergeCell ref="B6:E6"/>
    <mergeCell ref="D57:F57"/>
    <mergeCell ref="D58:F58"/>
    <mergeCell ref="D59:F59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2"/>
  <sheetViews>
    <sheetView view="pageBreakPreview" zoomScale="130" zoomScaleNormal="100" zoomScaleSheetLayoutView="130" workbookViewId="0">
      <selection activeCell="C20" sqref="C20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4" t="s">
        <v>120</v>
      </c>
      <c r="C7" s="54"/>
      <c r="D7" s="54"/>
      <c r="E7" s="54"/>
    </row>
    <row r="8" spans="2:6" x14ac:dyDescent="0.2">
      <c r="B8" s="55" t="s">
        <v>96</v>
      </c>
      <c r="C8" s="55"/>
      <c r="D8" s="55"/>
      <c r="E8" s="55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1272553.1399999999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347749.84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924803.29999999981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206611.27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6511.84+535726.03</f>
        <v>542237.87</v>
      </c>
      <c r="F19" s="45"/>
    </row>
    <row r="20" spans="2:6" ht="16.5" customHeight="1" x14ac:dyDescent="0.2">
      <c r="B20" s="8"/>
      <c r="C20" s="21" t="s">
        <v>121</v>
      </c>
      <c r="D20" s="21"/>
      <c r="E20" s="22">
        <f>E15-E18-E19</f>
        <v>175954.1599999998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66221.69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239763.55999999979</v>
      </c>
      <c r="F27" s="5"/>
    </row>
    <row r="28" spans="2:6" x14ac:dyDescent="0.2">
      <c r="B28" s="5"/>
      <c r="C28" s="6" t="s">
        <v>93</v>
      </c>
      <c r="D28" s="6"/>
      <c r="E28" s="9">
        <v>16783.45</v>
      </c>
      <c r="F28" s="5"/>
    </row>
    <row r="29" spans="2:6" x14ac:dyDescent="0.2">
      <c r="B29" s="5"/>
      <c r="C29" s="6" t="s">
        <v>94</v>
      </c>
      <c r="D29" s="6"/>
      <c r="E29" s="10">
        <v>67631.56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155348.54999999978</v>
      </c>
      <c r="F30" s="5"/>
    </row>
    <row r="31" spans="2:6" ht="16.5" customHeight="1" thickTop="1" x14ac:dyDescent="0.2">
      <c r="B31" s="5"/>
      <c r="C31" s="21"/>
      <c r="D31" s="21"/>
      <c r="E31" s="49"/>
      <c r="F31" s="5"/>
    </row>
    <row r="32" spans="2:6" ht="16.5" customHeight="1" x14ac:dyDescent="0.2">
      <c r="B32" s="5"/>
      <c r="C32" s="21"/>
      <c r="D32" s="21"/>
      <c r="E32" s="49"/>
      <c r="F32" s="5"/>
    </row>
    <row r="33" spans="2:6" x14ac:dyDescent="0.2">
      <c r="B33" s="5"/>
      <c r="C33" s="5"/>
      <c r="D33" s="5"/>
      <c r="E33" s="5"/>
      <c r="F33" s="5"/>
    </row>
    <row r="34" spans="2:6" x14ac:dyDescent="0.2">
      <c r="B34" s="5"/>
      <c r="C34" s="5"/>
      <c r="D34" s="5"/>
      <c r="E34" s="5"/>
      <c r="F34" s="45"/>
    </row>
    <row r="35" spans="2:6" x14ac:dyDescent="0.2">
      <c r="B35" s="5"/>
      <c r="C35" s="5"/>
      <c r="D35" s="5"/>
      <c r="E35" s="5"/>
      <c r="F35" s="5"/>
    </row>
    <row r="36" spans="2:6" x14ac:dyDescent="0.2">
      <c r="B36" s="8"/>
      <c r="C36" s="6"/>
      <c r="D36" s="6"/>
      <c r="E36" s="9"/>
      <c r="F36" s="5"/>
    </row>
    <row r="37" spans="2:6" x14ac:dyDescent="0.2">
      <c r="B37" s="8"/>
      <c r="C37" s="6"/>
      <c r="D37" s="6"/>
      <c r="E37" s="9"/>
      <c r="F37" s="5"/>
    </row>
    <row r="38" spans="2:6" x14ac:dyDescent="0.2">
      <c r="B38" s="5" t="s">
        <v>113</v>
      </c>
      <c r="C38" s="6"/>
      <c r="D38" s="53" t="s">
        <v>110</v>
      </c>
      <c r="E38" s="53"/>
      <c r="F38" s="53"/>
    </row>
    <row r="39" spans="2:6" x14ac:dyDescent="0.2">
      <c r="B39" s="5" t="s">
        <v>97</v>
      </c>
      <c r="C39" s="6"/>
      <c r="D39" s="53" t="s">
        <v>111</v>
      </c>
      <c r="E39" s="53"/>
      <c r="F39" s="53"/>
    </row>
    <row r="40" spans="2:6" x14ac:dyDescent="0.2">
      <c r="B40" s="5"/>
      <c r="C40" s="6"/>
      <c r="D40" s="53" t="s">
        <v>112</v>
      </c>
      <c r="E40" s="53"/>
      <c r="F40" s="53"/>
    </row>
    <row r="42" spans="2:6" x14ac:dyDescent="0.2">
      <c r="B42" s="8"/>
      <c r="C42" s="6"/>
      <c r="D42" s="6"/>
      <c r="E42" s="9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2021-09-29T18:36:59Z</cp:lastPrinted>
  <dcterms:created xsi:type="dcterms:W3CDTF">2019-02-28T22:50:16Z</dcterms:created>
  <dcterms:modified xsi:type="dcterms:W3CDTF">2021-11-04T15:43:40Z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