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revalo\Documents\BOLSA DE VALORES\"/>
    </mc:Choice>
  </mc:AlternateContent>
  <xr:revisionPtr revIDLastSave="0" documentId="13_ncr:1_{5CF61D6C-EC45-4EF8-A5A8-78F3C519F1CD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BCSEPTIEMBRE" sheetId="4" r:id="rId1"/>
    <sheet name="RSEPTIEMBRE" sheetId="7" r:id="rId2"/>
  </sheets>
  <definedNames>
    <definedName name="_xlnm.Print_Area" localSheetId="1">RSEPTIEMBRE!$A$1:$E$39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7" i="7" l="1"/>
  <c r="C16" i="7" l="1"/>
  <c r="C29" i="7" s="1"/>
  <c r="G23" i="4"/>
  <c r="G16" i="4"/>
  <c r="C16" i="4" l="1"/>
  <c r="C31" i="7" l="1"/>
  <c r="G25" i="4" s="1"/>
</calcChain>
</file>

<file path=xl/sharedStrings.xml><?xml version="1.0" encoding="utf-8"?>
<sst xmlns="http://schemas.openxmlformats.org/spreadsheetml/2006/main" count="65" uniqueCount="59">
  <si>
    <t>ACTIVO</t>
  </si>
  <si>
    <t xml:space="preserve">    Disponible</t>
  </si>
  <si>
    <t xml:space="preserve">    Primas por cobrar</t>
  </si>
  <si>
    <t xml:space="preserve">    Sociedades deudoras de seguros y fianzas</t>
  </si>
  <si>
    <t xml:space="preserve">    Inversiones permanentes</t>
  </si>
  <si>
    <t xml:space="preserve">    Inmuebles, mobiliario y equipo</t>
  </si>
  <si>
    <t>TOTAL ACTIVO</t>
  </si>
  <si>
    <t>PASIVO</t>
  </si>
  <si>
    <t xml:space="preserve">   Obligaciones con asegurados</t>
  </si>
  <si>
    <t xml:space="preserve">   Reservas técnicas </t>
  </si>
  <si>
    <t xml:space="preserve">   Reservas por siniestros</t>
  </si>
  <si>
    <t xml:space="preserve">   Sociedades acreedoras de seguros y fianzas</t>
  </si>
  <si>
    <t xml:space="preserve">   Obligaciones financieras</t>
  </si>
  <si>
    <t xml:space="preserve">   Obligaciones con intermediarios y agentes</t>
  </si>
  <si>
    <t xml:space="preserve">   Cuentas por pagar</t>
  </si>
  <si>
    <t xml:space="preserve">   Provisiones</t>
  </si>
  <si>
    <t xml:space="preserve">   Otros pasivos</t>
  </si>
  <si>
    <t>TOTAL PASIVO</t>
  </si>
  <si>
    <t>PATRIMONIO</t>
  </si>
  <si>
    <t xml:space="preserve">   Capital social</t>
  </si>
  <si>
    <t xml:space="preserve">   Reservas de capital</t>
  </si>
  <si>
    <t xml:space="preserve">   Patrimonio restringido</t>
  </si>
  <si>
    <t xml:space="preserve">   Resultados acumulados</t>
  </si>
  <si>
    <t>TOTAL PATRIMONIO</t>
  </si>
  <si>
    <t>TOTAL PASIVO Y PATRIMONIO</t>
  </si>
  <si>
    <t>Dr. Pedro Geoffroy Carletti</t>
  </si>
  <si>
    <t>Director Vicepresidente</t>
  </si>
  <si>
    <t>Adonay Enrique Romero</t>
  </si>
  <si>
    <t>Contador General</t>
  </si>
  <si>
    <t>(Cifras expresadas en dólares de los Estados Unidos de América)</t>
  </si>
  <si>
    <t>INGRESOS</t>
  </si>
  <si>
    <t>PRIMAS PRODUCTOS</t>
  </si>
  <si>
    <t>INGRESOS POR DECREMENTO DE RESERVAS TECNICAS Y CONTINGENCIAL DE FIANZAS</t>
  </si>
  <si>
    <t>SALVAMENTOS Y RECUPERACIONES</t>
  </si>
  <si>
    <t>INGRESOS FINANCIEROS Y DE INVERSION</t>
  </si>
  <si>
    <t>TOTAL INGRESOS</t>
  </si>
  <si>
    <t>GASTOS</t>
  </si>
  <si>
    <t>SINIESTROS</t>
  </si>
  <si>
    <t>PRIMAS CEDIDAS POR REASEGUROS Y REAFIANZAMIENTOS</t>
  </si>
  <si>
    <t>GASTOS POR INCREMENTO DE RESERVAS TECNICAS Y CONTINGENCIAL DE FIANZAS</t>
  </si>
  <si>
    <t>GASTOS DE ADQUISICION Y CONSERVACION</t>
  </si>
  <si>
    <t>DEVOLUCIONES Y CANCELACIONES DE PRIMAS</t>
  </si>
  <si>
    <t>GASTOS FINANCIEROS Y DE INVERSION</t>
  </si>
  <si>
    <t>GASTOS DE ADMINISTRACION</t>
  </si>
  <si>
    <t>TOTAL EGRESOS</t>
  </si>
  <si>
    <t>UTILIDAD ANTES DE IMPUESTOS</t>
  </si>
  <si>
    <t>SINIESTROS Y GASTOS RECUPERADOS POR REAS Y REAF CEDIDOS</t>
  </si>
  <si>
    <t>REEMBOLSOS DE GASTOS POR CESIONES DE SEGUROS Y FIANZAS</t>
  </si>
  <si>
    <t>INGRESOS POR RECUPERACION DE ACTIVOS Y PROVISIONES</t>
  </si>
  <si>
    <t>INGRESOS EXTRAORDINARIOS Y DE EJERCICIOS ANTERIORES</t>
  </si>
  <si>
    <t>GASTOS EXTRAORDINARIOS Y DE EJERCICIOS ANTERIORES</t>
  </si>
  <si>
    <t>SEGUROS AZUL, S.A.</t>
  </si>
  <si>
    <t>UTILIDAD NETA</t>
  </si>
  <si>
    <t xml:space="preserve">    Préstamos</t>
  </si>
  <si>
    <t xml:space="preserve">    Inversiones financieras</t>
  </si>
  <si>
    <t xml:space="preserve">    Otros activos</t>
  </si>
  <si>
    <t>PROVISION IMPUESTO SOBRE LA RENTA</t>
  </si>
  <si>
    <t>ESTADO DE RESULTADOS AL  30 DE SEPTIEMBRE DE 2021</t>
  </si>
  <si>
    <t>BALANCE DE COMPROBACIÓN  AL 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</si>
</sst>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(&quot;$&quot;\ * #,##0.00_);_(&quot;$&quot;\ * \(#,##0.00\);_(&quot;$&quot;\ 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4" fillId="0" borderId="0"/>
    <xf numFmtId="0" fontId="10" fillId="0" borderId="0"/>
    <xf numFmtId="164" fontId="10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6" fillId="0" borderId="0" xfId="0" applyFont="1" applyFill="1" applyBorder="1"/>
    <xf numFmtId="0" fontId="0" fillId="0" borderId="0" xfId="0" applyBorder="1"/>
    <xf numFmtId="0" fontId="7" fillId="0" borderId="0" xfId="0" applyFont="1" applyFill="1" applyBorder="1"/>
    <xf numFmtId="0" fontId="8" fillId="0" borderId="0" xfId="0" applyFont="1"/>
    <xf numFmtId="165" fontId="3" fillId="0" borderId="0" xfId="1" applyFont="1" applyFill="1" applyBorder="1"/>
    <xf numFmtId="165" fontId="6" fillId="0" borderId="0" xfId="1" applyFont="1" applyFill="1" applyBorder="1"/>
    <xf numFmtId="165" fontId="9" fillId="0" borderId="3" xfId="0" applyNumberFormat="1" applyFont="1" applyBorder="1"/>
    <xf numFmtId="165" fontId="3" fillId="0" borderId="1" xfId="1" applyFont="1" applyFill="1" applyBorder="1"/>
    <xf numFmtId="165" fontId="9" fillId="0" borderId="1" xfId="0" applyNumberFormat="1" applyFont="1" applyBorder="1"/>
    <xf numFmtId="165" fontId="9" fillId="0" borderId="2" xfId="0" applyNumberFormat="1" applyFont="1" applyBorder="1"/>
    <xf numFmtId="164" fontId="0" fillId="0" borderId="0" xfId="0" applyNumberFormat="1"/>
    <xf numFmtId="0" fontId="2" fillId="0" borderId="0" xfId="0" applyFont="1"/>
    <xf numFmtId="165" fontId="0" fillId="0" borderId="0" xfId="0" applyNumberFormat="1"/>
    <xf numFmtId="165" fontId="9" fillId="0" borderId="0" xfId="0" applyNumberFormat="1" applyFont="1" applyBorder="1"/>
    <xf numFmtId="165" fontId="0" fillId="0" borderId="0" xfId="1" applyFont="1"/>
    <xf numFmtId="164" fontId="2" fillId="0" borderId="4" xfId="0" applyNumberFormat="1" applyFont="1" applyBorder="1"/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165" fontId="2" fillId="0" borderId="3" xfId="0" applyNumberFormat="1" applyFont="1" applyBorder="1"/>
    <xf numFmtId="164" fontId="2" fillId="0" borderId="0" xfId="0" applyNumberFormat="1" applyFont="1" applyBorder="1"/>
    <xf numFmtId="44" fontId="2" fillId="0" borderId="0" xfId="0" applyNumberFormat="1" applyFont="1"/>
    <xf numFmtId="165" fontId="6" fillId="0" borderId="2" xfId="1" applyFont="1" applyFill="1" applyBorder="1"/>
    <xf numFmtId="165" fontId="3" fillId="0" borderId="0" xfId="1" applyFont="1"/>
    <xf numFmtId="44" fontId="0" fillId="0" borderId="0" xfId="0" applyNumberFormat="1"/>
    <xf numFmtId="44" fontId="0" fillId="0" borderId="0" xfId="0" applyNumberFormat="1" applyBorder="1"/>
    <xf numFmtId="43" fontId="11" fillId="0" borderId="0" xfId="5" applyFont="1" applyFill="1" applyBorder="1" applyAlignment="1">
      <alignment vertical="center"/>
    </xf>
    <xf numFmtId="4" fontId="5" fillId="0" borderId="0" xfId="2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</cellXfs>
  <cellStyles count="6">
    <cellStyle name="Comma 2" xfId="5" xr:uid="{4D080B14-3508-4379-BF19-2A4C708D661F}"/>
    <cellStyle name="Moneda" xfId="1" builtinId="4"/>
    <cellStyle name="Moneda 2" xfId="4" xr:uid="{00000000-0005-0000-0000-000001000000}"/>
    <cellStyle name="Normal" xfId="0" builtinId="0"/>
    <cellStyle name="Normal 12" xfId="2" xr:uid="{00000000-0005-0000-0000-000003000000}"/>
    <cellStyle name="Normal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1822862</xdr:colOff>
      <xdr:row>2</xdr:row>
      <xdr:rowOff>188632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C2DD6-CD4E-4C73-8102-72B4063A5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00" y="190500"/>
          <a:ext cx="1822862" cy="4267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0</xdr:row>
      <xdr:rowOff>123825</xdr:rowOff>
    </xdr:from>
    <xdr:to>
      <xdr:col>4</xdr:col>
      <xdr:colOff>765587</xdr:colOff>
      <xdr:row>2</xdr:row>
      <xdr:rowOff>169582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9BDF7A-4BD3-4A05-B3E0-29D61D3A8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67475" y="123825"/>
          <a:ext cx="1822862" cy="426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5"/>
  <sheetViews>
    <sheetView showGridLines="0" tabSelected="1" topLeftCell="C1" zoomScaleNormal="100" workbookViewId="0">
      <selection activeCell="F20" sqref="F20"/>
    </sheetView>
  </sheetViews>
  <sheetFormatPr baseColWidth="10" defaultRowHeight="14.5" x14ac:dyDescent="0.35"/>
  <cols>
    <col min="2" max="2" width="50.453125" customWidth="1"/>
    <col min="3" max="3" width="21.1796875" customWidth="1"/>
    <col min="4" max="4" width="9.1796875" customWidth="1"/>
    <col min="5" max="5" width="9.453125" customWidth="1"/>
    <col min="6" max="6" width="52.7265625" customWidth="1"/>
    <col min="7" max="7" width="28.81640625" customWidth="1"/>
    <col min="8" max="8" width="22.54296875" customWidth="1"/>
  </cols>
  <sheetData>
    <row r="1" spans="1:7" x14ac:dyDescent="0.35">
      <c r="B1" s="4"/>
    </row>
    <row r="2" spans="1:7" ht="18.5" x14ac:dyDescent="0.45">
      <c r="A2" s="1"/>
      <c r="B2" s="30" t="s">
        <v>51</v>
      </c>
      <c r="C2" s="30"/>
      <c r="D2" s="30"/>
      <c r="E2" s="30"/>
      <c r="F2" s="30"/>
    </row>
    <row r="3" spans="1:7" ht="18.5" x14ac:dyDescent="0.45">
      <c r="A3" s="1"/>
      <c r="B3" s="31" t="s">
        <v>58</v>
      </c>
      <c r="C3" s="31"/>
      <c r="D3" s="31"/>
      <c r="E3" s="31"/>
      <c r="F3" s="31"/>
    </row>
    <row r="4" spans="1:7" ht="18.5" x14ac:dyDescent="0.45">
      <c r="A4" s="1"/>
      <c r="B4" s="32" t="s">
        <v>29</v>
      </c>
      <c r="C4" s="32"/>
      <c r="D4" s="32"/>
      <c r="E4" s="32"/>
      <c r="F4" s="32"/>
    </row>
    <row r="5" spans="1:7" ht="18.5" x14ac:dyDescent="0.45">
      <c r="A5" s="1"/>
      <c r="B5" s="1"/>
      <c r="C5" s="1"/>
      <c r="D5" s="1"/>
      <c r="E5" s="1"/>
      <c r="F5" s="1"/>
    </row>
    <row r="6" spans="1:7" ht="18.5" x14ac:dyDescent="0.45">
      <c r="A6" s="1"/>
      <c r="B6" s="19" t="s">
        <v>0</v>
      </c>
      <c r="E6" s="1"/>
      <c r="F6" s="19" t="s">
        <v>7</v>
      </c>
    </row>
    <row r="7" spans="1:7" ht="18.5" x14ac:dyDescent="0.45">
      <c r="A7" s="1">
        <v>11</v>
      </c>
      <c r="B7" s="2" t="s">
        <v>1</v>
      </c>
      <c r="C7" s="26">
        <v>1860785.06</v>
      </c>
      <c r="D7" s="7"/>
      <c r="E7" s="1">
        <v>21</v>
      </c>
      <c r="F7" s="2" t="s">
        <v>8</v>
      </c>
      <c r="G7" s="7">
        <v>279961.76</v>
      </c>
    </row>
    <row r="8" spans="1:7" ht="18.5" x14ac:dyDescent="0.45">
      <c r="A8" s="1">
        <v>12</v>
      </c>
      <c r="B8" s="2" t="s">
        <v>54</v>
      </c>
      <c r="C8" s="26">
        <v>3949720.9</v>
      </c>
      <c r="D8" s="7"/>
      <c r="E8" s="1">
        <v>22</v>
      </c>
      <c r="F8" s="2" t="s">
        <v>9</v>
      </c>
      <c r="G8" s="7">
        <v>2008530.19</v>
      </c>
    </row>
    <row r="9" spans="1:7" ht="18.5" x14ac:dyDescent="0.45">
      <c r="A9" s="1">
        <v>13</v>
      </c>
      <c r="B9" s="2" t="s">
        <v>53</v>
      </c>
      <c r="C9" s="26"/>
      <c r="D9" s="7"/>
      <c r="E9" s="1">
        <v>23</v>
      </c>
      <c r="F9" s="2" t="s">
        <v>10</v>
      </c>
      <c r="G9" s="7">
        <v>368757.33</v>
      </c>
    </row>
    <row r="10" spans="1:7" ht="18.5" x14ac:dyDescent="0.45">
      <c r="A10" s="1">
        <v>14</v>
      </c>
      <c r="B10" s="2" t="s">
        <v>2</v>
      </c>
      <c r="C10" s="26">
        <v>2222854.1</v>
      </c>
      <c r="D10" s="7"/>
      <c r="E10" s="1">
        <v>24</v>
      </c>
      <c r="F10" s="2" t="s">
        <v>11</v>
      </c>
      <c r="G10" s="7">
        <v>1154872.45</v>
      </c>
    </row>
    <row r="11" spans="1:7" ht="18.5" x14ac:dyDescent="0.45">
      <c r="A11" s="1">
        <v>16</v>
      </c>
      <c r="B11" s="2" t="s">
        <v>3</v>
      </c>
      <c r="C11" s="26">
        <v>1122938.42</v>
      </c>
      <c r="D11" s="7"/>
      <c r="E11" s="1">
        <v>25</v>
      </c>
      <c r="F11" s="2" t="s">
        <v>12</v>
      </c>
      <c r="G11" s="7"/>
    </row>
    <row r="12" spans="1:7" ht="18.5" x14ac:dyDescent="0.45">
      <c r="A12" s="1">
        <v>17</v>
      </c>
      <c r="B12" s="2" t="s">
        <v>4</v>
      </c>
      <c r="C12" s="26"/>
      <c r="D12" s="7"/>
      <c r="E12" s="1">
        <v>26</v>
      </c>
      <c r="F12" s="2" t="s">
        <v>13</v>
      </c>
      <c r="G12" s="7">
        <v>415966.09</v>
      </c>
    </row>
    <row r="13" spans="1:7" ht="18.5" x14ac:dyDescent="0.45">
      <c r="A13" s="1">
        <v>18</v>
      </c>
      <c r="B13" s="2" t="s">
        <v>5</v>
      </c>
      <c r="C13" s="26">
        <v>126685.17</v>
      </c>
      <c r="D13" s="7"/>
      <c r="E13" s="1">
        <v>27</v>
      </c>
      <c r="F13" s="2" t="s">
        <v>14</v>
      </c>
      <c r="G13" s="7">
        <v>1208726.72</v>
      </c>
    </row>
    <row r="14" spans="1:7" ht="18.5" x14ac:dyDescent="0.45">
      <c r="A14" s="1">
        <v>19</v>
      </c>
      <c r="B14" s="2" t="s">
        <v>55</v>
      </c>
      <c r="C14" s="26">
        <v>1594470.92</v>
      </c>
      <c r="D14" s="7"/>
      <c r="E14" s="1">
        <v>28</v>
      </c>
      <c r="F14" s="2" t="s">
        <v>15</v>
      </c>
      <c r="G14" s="7"/>
    </row>
    <row r="15" spans="1:7" ht="18.5" x14ac:dyDescent="0.45">
      <c r="A15" s="1"/>
      <c r="E15" s="1">
        <v>29</v>
      </c>
      <c r="F15" s="2" t="s">
        <v>16</v>
      </c>
      <c r="G15" s="10">
        <v>329509.15000000002</v>
      </c>
    </row>
    <row r="16" spans="1:7" ht="19" thickBot="1" x14ac:dyDescent="0.5">
      <c r="A16" s="1"/>
      <c r="B16" s="3" t="s">
        <v>6</v>
      </c>
      <c r="C16" s="25">
        <f>SUM(C7:C14)</f>
        <v>10877454.57</v>
      </c>
      <c r="D16" s="8"/>
      <c r="E16" s="1"/>
      <c r="F16" s="3" t="s">
        <v>17</v>
      </c>
      <c r="G16" s="9">
        <f>SUM(G7:G15)</f>
        <v>5766323.6900000004</v>
      </c>
    </row>
    <row r="17" spans="1:8" ht="19" thickTop="1" x14ac:dyDescent="0.45">
      <c r="A17" s="1"/>
      <c r="B17" s="3"/>
      <c r="E17" s="1"/>
      <c r="F17" s="3"/>
    </row>
    <row r="18" spans="1:8" ht="18.5" x14ac:dyDescent="0.45">
      <c r="A18" s="1"/>
      <c r="B18" s="2"/>
      <c r="E18" s="1"/>
      <c r="F18" s="3" t="s">
        <v>18</v>
      </c>
    </row>
    <row r="19" spans="1:8" ht="18.5" x14ac:dyDescent="0.45">
      <c r="A19" s="1"/>
      <c r="B19" s="2"/>
      <c r="E19" s="1">
        <v>31</v>
      </c>
      <c r="F19" s="2" t="s">
        <v>19</v>
      </c>
      <c r="G19" s="7">
        <v>3750000</v>
      </c>
      <c r="H19" s="26"/>
    </row>
    <row r="20" spans="1:8" ht="18.5" x14ac:dyDescent="0.45">
      <c r="A20" s="1"/>
      <c r="B20" s="2"/>
      <c r="E20" s="1">
        <v>35</v>
      </c>
      <c r="F20" s="2" t="s">
        <v>20</v>
      </c>
      <c r="G20" s="7">
        <v>203130.62</v>
      </c>
      <c r="H20" s="26"/>
    </row>
    <row r="21" spans="1:8" ht="18.5" x14ac:dyDescent="0.45">
      <c r="A21" s="1"/>
      <c r="B21" s="2"/>
      <c r="E21" s="1">
        <v>36</v>
      </c>
      <c r="F21" s="2" t="s">
        <v>21</v>
      </c>
      <c r="G21" s="7">
        <v>54720.06</v>
      </c>
      <c r="H21" s="26"/>
    </row>
    <row r="22" spans="1:8" ht="18.5" x14ac:dyDescent="0.45">
      <c r="A22" s="1"/>
      <c r="B22" s="2"/>
      <c r="E22" s="1">
        <v>38</v>
      </c>
      <c r="F22" s="2" t="s">
        <v>22</v>
      </c>
      <c r="G22" s="10">
        <v>1103280.2</v>
      </c>
      <c r="H22" s="26"/>
    </row>
    <row r="23" spans="1:8" ht="18.5" x14ac:dyDescent="0.45">
      <c r="A23" s="1"/>
      <c r="B23" s="2"/>
      <c r="E23" s="1"/>
      <c r="F23" s="2" t="s">
        <v>23</v>
      </c>
      <c r="G23" s="11">
        <f>SUM(G19:G22)</f>
        <v>5111130.88</v>
      </c>
      <c r="H23" s="26"/>
    </row>
    <row r="24" spans="1:8" ht="18.5" x14ac:dyDescent="0.45">
      <c r="A24" s="1"/>
      <c r="B24" s="2"/>
      <c r="E24" s="1"/>
      <c r="F24" s="2"/>
      <c r="G24" s="16"/>
      <c r="H24" s="26"/>
    </row>
    <row r="25" spans="1:8" ht="19" thickBot="1" x14ac:dyDescent="0.5">
      <c r="A25" s="1"/>
      <c r="B25" s="3"/>
      <c r="E25" s="1"/>
      <c r="F25" s="3" t="s">
        <v>24</v>
      </c>
      <c r="G25" s="12">
        <f>+G23+G16</f>
        <v>10877454.57</v>
      </c>
      <c r="H25" s="26"/>
    </row>
    <row r="26" spans="1:8" ht="19" thickTop="1" x14ac:dyDescent="0.45">
      <c r="A26" s="1"/>
      <c r="B26" s="3"/>
      <c r="E26" s="1"/>
      <c r="F26" s="3"/>
      <c r="G26" s="4"/>
    </row>
    <row r="27" spans="1:8" ht="18.5" x14ac:dyDescent="0.45">
      <c r="A27" s="1"/>
      <c r="B27" s="3"/>
      <c r="E27" s="1"/>
      <c r="F27" s="3"/>
      <c r="G27" s="28"/>
    </row>
    <row r="28" spans="1:8" ht="18.5" x14ac:dyDescent="0.45">
      <c r="A28" s="1"/>
      <c r="B28" s="3"/>
      <c r="E28" s="1"/>
      <c r="F28" s="3"/>
      <c r="G28" s="4"/>
    </row>
    <row r="29" spans="1:8" ht="18.5" x14ac:dyDescent="0.45">
      <c r="A29" s="1"/>
      <c r="B29" s="3"/>
      <c r="E29" s="1"/>
      <c r="F29" s="3"/>
      <c r="G29" s="4"/>
    </row>
    <row r="30" spans="1:8" ht="18.5" x14ac:dyDescent="0.45">
      <c r="A30" s="1"/>
      <c r="B30" s="3"/>
      <c r="E30" s="1"/>
      <c r="F30" s="3"/>
      <c r="G30" s="4"/>
    </row>
    <row r="31" spans="1:8" ht="18.5" x14ac:dyDescent="0.45">
      <c r="A31" s="1"/>
      <c r="B31" s="5" t="s">
        <v>25</v>
      </c>
      <c r="C31" s="6"/>
      <c r="D31" s="6"/>
      <c r="E31" s="6"/>
      <c r="F31" s="5" t="s">
        <v>27</v>
      </c>
      <c r="G31" s="15"/>
    </row>
    <row r="32" spans="1:8" ht="18.5" x14ac:dyDescent="0.45">
      <c r="A32" s="1"/>
      <c r="B32" s="5" t="s">
        <v>26</v>
      </c>
      <c r="C32" s="6"/>
      <c r="D32" s="6"/>
      <c r="E32" s="6"/>
      <c r="F32" s="5" t="s">
        <v>28</v>
      </c>
    </row>
    <row r="33" spans="1:2" ht="18.5" x14ac:dyDescent="0.45">
      <c r="A33" s="1"/>
      <c r="B33" s="2"/>
    </row>
    <row r="34" spans="1:2" ht="18.5" x14ac:dyDescent="0.45">
      <c r="A34" s="1"/>
      <c r="B34" s="2"/>
    </row>
    <row r="35" spans="1:2" ht="18.5" x14ac:dyDescent="0.45">
      <c r="A35" s="1"/>
      <c r="B35" s="2"/>
    </row>
  </sheetData>
  <mergeCells count="3">
    <mergeCell ref="B2:F2"/>
    <mergeCell ref="B3:F3"/>
    <mergeCell ref="B4:F4"/>
  </mergeCells>
  <pageMargins left="0.7" right="0.7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40"/>
  <sheetViews>
    <sheetView showGridLines="0" topLeftCell="A16" zoomScaleNormal="100" workbookViewId="0">
      <selection activeCell="B30" sqref="B30"/>
    </sheetView>
  </sheetViews>
  <sheetFormatPr baseColWidth="10" defaultRowHeight="14.5" x14ac:dyDescent="0.35"/>
  <cols>
    <col min="2" max="2" width="78" customWidth="1"/>
    <col min="3" max="3" width="22.7265625" customWidth="1"/>
    <col min="4" max="4" width="4" customWidth="1"/>
    <col min="5" max="5" width="12.7265625" bestFit="1" customWidth="1"/>
  </cols>
  <sheetData>
    <row r="3" spans="1:5" ht="18.5" x14ac:dyDescent="0.45">
      <c r="A3" s="30" t="s">
        <v>51</v>
      </c>
      <c r="B3" s="30"/>
      <c r="C3" s="30"/>
      <c r="D3" s="30"/>
      <c r="E3" s="30"/>
    </row>
    <row r="4" spans="1:5" ht="18.5" x14ac:dyDescent="0.45">
      <c r="A4" s="31" t="s">
        <v>57</v>
      </c>
      <c r="B4" s="31"/>
      <c r="C4" s="31"/>
      <c r="D4" s="31"/>
      <c r="E4" s="31"/>
    </row>
    <row r="5" spans="1:5" ht="15.5" x14ac:dyDescent="0.35">
      <c r="A5" s="32" t="s">
        <v>29</v>
      </c>
      <c r="B5" s="32"/>
      <c r="C5" s="32"/>
      <c r="D5" s="32"/>
      <c r="E5" s="32"/>
    </row>
    <row r="7" spans="1:5" x14ac:dyDescent="0.35">
      <c r="B7" s="14" t="s">
        <v>30</v>
      </c>
      <c r="C7" s="13"/>
    </row>
    <row r="8" spans="1:5" x14ac:dyDescent="0.35">
      <c r="A8">
        <v>51</v>
      </c>
      <c r="B8" t="s">
        <v>31</v>
      </c>
      <c r="C8" s="17">
        <v>7385481.29</v>
      </c>
    </row>
    <row r="9" spans="1:5" x14ac:dyDescent="0.35">
      <c r="A9">
        <v>52</v>
      </c>
      <c r="B9" t="s">
        <v>32</v>
      </c>
      <c r="C9" s="17">
        <v>3015154.63</v>
      </c>
    </row>
    <row r="10" spans="1:5" x14ac:dyDescent="0.35">
      <c r="A10">
        <v>54</v>
      </c>
      <c r="B10" t="s">
        <v>46</v>
      </c>
      <c r="C10" s="17">
        <v>1316129.53</v>
      </c>
    </row>
    <row r="11" spans="1:5" x14ac:dyDescent="0.35">
      <c r="A11">
        <v>55</v>
      </c>
      <c r="B11" t="s">
        <v>47</v>
      </c>
      <c r="C11" s="17">
        <v>876710.53</v>
      </c>
    </row>
    <row r="12" spans="1:5" x14ac:dyDescent="0.35">
      <c r="A12">
        <v>56</v>
      </c>
      <c r="B12" t="s">
        <v>33</v>
      </c>
      <c r="C12" s="17">
        <v>43084.38</v>
      </c>
    </row>
    <row r="13" spans="1:5" x14ac:dyDescent="0.35">
      <c r="A13">
        <v>57</v>
      </c>
      <c r="B13" t="s">
        <v>34</v>
      </c>
      <c r="C13" s="17">
        <v>200203.73</v>
      </c>
    </row>
    <row r="14" spans="1:5" x14ac:dyDescent="0.35">
      <c r="A14">
        <v>58</v>
      </c>
      <c r="B14" t="s">
        <v>48</v>
      </c>
      <c r="C14" s="17">
        <v>3890.2</v>
      </c>
    </row>
    <row r="15" spans="1:5" x14ac:dyDescent="0.35">
      <c r="A15">
        <v>59</v>
      </c>
      <c r="B15" t="s">
        <v>49</v>
      </c>
      <c r="C15" s="17">
        <v>15380.17</v>
      </c>
    </row>
    <row r="16" spans="1:5" x14ac:dyDescent="0.35">
      <c r="B16" s="14" t="s">
        <v>35</v>
      </c>
      <c r="C16" s="18">
        <f>SUM(C8:C15)</f>
        <v>12856034.459999999</v>
      </c>
    </row>
    <row r="18" spans="1:6" x14ac:dyDescent="0.35">
      <c r="B18" s="14" t="s">
        <v>36</v>
      </c>
      <c r="C18" s="13"/>
    </row>
    <row r="19" spans="1:6" x14ac:dyDescent="0.35">
      <c r="A19">
        <v>41</v>
      </c>
      <c r="B19" t="s">
        <v>37</v>
      </c>
      <c r="C19" s="17">
        <v>2936773.79</v>
      </c>
    </row>
    <row r="20" spans="1:6" x14ac:dyDescent="0.35">
      <c r="A20">
        <v>42</v>
      </c>
      <c r="B20" t="s">
        <v>38</v>
      </c>
      <c r="C20" s="17">
        <v>3013583.35</v>
      </c>
    </row>
    <row r="21" spans="1:6" x14ac:dyDescent="0.35">
      <c r="A21">
        <v>43</v>
      </c>
      <c r="B21" t="s">
        <v>39</v>
      </c>
      <c r="C21" s="17">
        <v>2659864.15</v>
      </c>
      <c r="F21" s="13"/>
    </row>
    <row r="22" spans="1:6" x14ac:dyDescent="0.35">
      <c r="A22">
        <v>45</v>
      </c>
      <c r="B22" t="s">
        <v>40</v>
      </c>
      <c r="C22" s="17">
        <v>1805953.73</v>
      </c>
    </row>
    <row r="23" spans="1:6" x14ac:dyDescent="0.35">
      <c r="A23">
        <v>46</v>
      </c>
      <c r="B23" t="s">
        <v>41</v>
      </c>
      <c r="C23" s="17">
        <v>413290.36</v>
      </c>
    </row>
    <row r="24" spans="1:6" x14ac:dyDescent="0.35">
      <c r="A24">
        <v>47</v>
      </c>
      <c r="B24" t="s">
        <v>42</v>
      </c>
      <c r="C24" s="17">
        <v>56151.77</v>
      </c>
    </row>
    <row r="25" spans="1:6" x14ac:dyDescent="0.35">
      <c r="A25">
        <v>48</v>
      </c>
      <c r="B25" t="s">
        <v>43</v>
      </c>
      <c r="C25" s="17">
        <v>1375232.42</v>
      </c>
    </row>
    <row r="26" spans="1:6" x14ac:dyDescent="0.35">
      <c r="A26">
        <v>49</v>
      </c>
      <c r="B26" t="s">
        <v>50</v>
      </c>
      <c r="C26" s="17">
        <v>1647.11</v>
      </c>
    </row>
    <row r="27" spans="1:6" x14ac:dyDescent="0.35">
      <c r="B27" s="14" t="s">
        <v>44</v>
      </c>
      <c r="C27" s="18">
        <f>SUM(C19:C26)</f>
        <v>12262496.68</v>
      </c>
      <c r="F27" s="13"/>
    </row>
    <row r="28" spans="1:6" x14ac:dyDescent="0.35">
      <c r="B28" s="14"/>
      <c r="C28" s="23"/>
      <c r="F28" s="13"/>
    </row>
    <row r="29" spans="1:6" x14ac:dyDescent="0.35">
      <c r="B29" s="21" t="s">
        <v>45</v>
      </c>
      <c r="C29" s="24">
        <f>+C16-C27</f>
        <v>593537.77999999933</v>
      </c>
      <c r="F29" s="13"/>
    </row>
    <row r="30" spans="1:6" x14ac:dyDescent="0.35">
      <c r="B30" t="s">
        <v>56</v>
      </c>
      <c r="C30" s="29">
        <v>-163222.88</v>
      </c>
      <c r="E30" s="27"/>
    </row>
    <row r="31" spans="1:6" ht="15" thickBot="1" x14ac:dyDescent="0.4">
      <c r="B31" s="14" t="s">
        <v>52</v>
      </c>
      <c r="C31" s="22">
        <f>SUM(C29:C30)</f>
        <v>430314.89999999932</v>
      </c>
    </row>
    <row r="32" spans="1:6" ht="15" thickTop="1" x14ac:dyDescent="0.35"/>
    <row r="33" spans="2:5" x14ac:dyDescent="0.35">
      <c r="E33" s="15"/>
    </row>
    <row r="34" spans="2:5" x14ac:dyDescent="0.35">
      <c r="E34" s="15"/>
    </row>
    <row r="35" spans="2:5" x14ac:dyDescent="0.35">
      <c r="E35" s="15"/>
    </row>
    <row r="36" spans="2:5" x14ac:dyDescent="0.35">
      <c r="E36" s="15"/>
    </row>
    <row r="37" spans="2:5" x14ac:dyDescent="0.35">
      <c r="C37" s="15"/>
    </row>
    <row r="38" spans="2:5" ht="15.5" x14ac:dyDescent="0.35">
      <c r="B38" s="20" t="s">
        <v>25</v>
      </c>
      <c r="C38" s="5" t="s">
        <v>27</v>
      </c>
      <c r="D38" s="6"/>
      <c r="E38" s="6"/>
    </row>
    <row r="39" spans="2:5" ht="15.5" x14ac:dyDescent="0.35">
      <c r="B39" s="20" t="s">
        <v>26</v>
      </c>
      <c r="C39" s="20" t="s">
        <v>28</v>
      </c>
      <c r="D39" s="6"/>
      <c r="E39" s="6"/>
    </row>
    <row r="40" spans="2:5" ht="18.5" x14ac:dyDescent="0.45">
      <c r="B40" s="2"/>
    </row>
  </sheetData>
  <mergeCells count="3">
    <mergeCell ref="A3:E3"/>
    <mergeCell ref="A4:E4"/>
    <mergeCell ref="A5:E5"/>
  </mergeCells>
  <pageMargins left="0.7" right="0.7" top="0.75" bottom="0.75" header="0.3" footer="0.3"/>
  <pageSetup scale="72" orientation="portrait" r:id="rId1"/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BCSEPTIEMBRE</vt:lpstr>
      <vt:lpstr>RSEPTIEMBRE</vt:lpstr>
      <vt:lpstr>RSEPTIEMBRE!Área_de_impresión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Iliana Arevalo</dc:creator>
  <cp:lastModifiedBy>Iliana Ebel Arévalo de Ramos</cp:lastModifiedBy>
  <cp:lastPrinted>2018-04-13T21:41:33Z</cp:lastPrinted>
  <dcterms:created xsi:type="dcterms:W3CDTF">2018-03-26T22:14:37Z</dcterms:created>
  <dcterms:modified xsi:type="dcterms:W3CDTF">2021-10-25T20:30:09Z</dcterms:modified>
</cp:coreProperties>
</file>