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21\Renta 2021\"/>
    </mc:Choice>
  </mc:AlternateContent>
  <xr:revisionPtr revIDLastSave="0" documentId="13_ncr:1_{C1D9B258-74A5-4FDC-8AE0-073847A805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1" sheetId="1" r:id="rId1"/>
  </sheets>
  <definedNames>
    <definedName name="_xlnm.Print_Area" localSheetId="0">'Balance y Est.de Resul-2021'!$A$3:$H$107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4" i="1" l="1"/>
  <c r="H84" i="1"/>
  <c r="F92" i="1"/>
  <c r="F75" i="1"/>
  <c r="F86" i="1" l="1"/>
  <c r="F93" i="1" s="1"/>
  <c r="F95" i="1" s="1"/>
  <c r="F98" i="1" s="1"/>
  <c r="F46" i="1"/>
  <c r="F40" i="1"/>
  <c r="F35" i="1"/>
  <c r="F23" i="1"/>
  <c r="F18" i="1"/>
  <c r="H46" i="1"/>
  <c r="H40" i="1"/>
  <c r="H35" i="1"/>
  <c r="H23" i="1"/>
  <c r="H18" i="1"/>
  <c r="F41" i="1" l="1"/>
  <c r="F47" i="1" s="1"/>
  <c r="F26" i="1"/>
  <c r="H41" i="1"/>
  <c r="H47" i="1" s="1"/>
  <c r="H26" i="1"/>
  <c r="H92" i="1"/>
  <c r="H75" i="1"/>
  <c r="H86" i="1" l="1"/>
  <c r="H93" i="1" l="1"/>
  <c r="H95" i="1" s="1"/>
  <c r="H98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<sst xmlns="http://schemas.openxmlformats.org/spreadsheetml/2006/main" count="78" uniqueCount="68">
  <si>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</si>
  <si>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</si>
  <si>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</si>
  <si>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</si>
  <si>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</si>
  <si>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</si>
  <si>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</si>
  <si>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</si>
  <si>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</si>
  <si>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</si>
  <si>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</si>
  <si>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</si>
  <si>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</si>
  <si>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</si>
  <si>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</si>
  <si>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</si>
  <si>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</si>
  <si>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</si>
  <si>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</si>
  <si>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</si>
  <si>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</si>
  <si>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</si>
  <si>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</si>
  <si>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</si>
  <si>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</si>
  <si>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</si>
  <si>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</si>
  <si>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</si>
  <si>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</si>
  <si>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</si>
  <si>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</si>
  <si>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</si>
  <si>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</si>
  <si>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</si>
  <si>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</si>
  <si>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</si>
  <si>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</si>
  <si>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</si>
  <si>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</si>
  <si>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</si>
  <si>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</si>
  <si>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</si>
  <si>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</si>
  <si>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</si>
  <si>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</si>
  <si>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</si>
  <si>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</si>
  <si>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</si>
  <si>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</si>
  <si>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</si>
  <si>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</si>
  <si>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</si>
  <si>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</si>
  <si>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</si>
  <si>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</si>
  <si>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</si>
  <si>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</si>
  <si>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</si>
  <si>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</si>
  <si>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</si>
  <si>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</si>
  <si>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</si>
  <si>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</si>
  <si>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</si>
  <si>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</si>
  <si>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Al 30 de septiembre 2021 y 2020</t>
  </si>
  <si>
    <t>Por los periodos del 1 de enero al 30 septiembre de 2021 y 2020</t>
  </si>
  <si>
    <t>Otros  ingresos y (gastos)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</si>
</sst>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</numFmts>
  <fonts count="17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9" fillId="0" borderId="0" xfId="0" applyNumberFormat="1" applyFont="1" applyBorder="1"/>
    <xf numFmtId="165" fontId="3" fillId="0" borderId="0" xfId="0" applyNumberFormat="1" applyFont="1"/>
    <xf numFmtId="43" fontId="10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2" fillId="0" borderId="0" xfId="0" applyFont="1"/>
    <xf numFmtId="0" fontId="12" fillId="0" borderId="0" xfId="0" applyFont="1" applyBorder="1"/>
    <xf numFmtId="44" fontId="3" fillId="0" borderId="0" xfId="0" applyNumberFormat="1" applyFont="1"/>
    <xf numFmtId="44" fontId="5" fillId="0" borderId="0" xfId="0" applyNumberFormat="1" applyFont="1"/>
    <xf numFmtId="0" fontId="13" fillId="0" borderId="4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/>
    <xf numFmtId="0" fontId="11" fillId="0" borderId="0" xfId="0" applyFont="1"/>
    <xf numFmtId="164" fontId="11" fillId="0" borderId="0" xfId="0" applyNumberFormat="1" applyFont="1"/>
    <xf numFmtId="43" fontId="11" fillId="0" borderId="0" xfId="0" applyNumberFormat="1" applyFont="1"/>
    <xf numFmtId="165" fontId="11" fillId="0" borderId="0" xfId="0" applyNumberFormat="1" applyFont="1"/>
    <xf numFmtId="43" fontId="16" fillId="0" borderId="0" xfId="0" applyNumberFormat="1" applyFont="1" applyBorder="1"/>
    <xf numFmtId="43" fontId="11" fillId="0" borderId="0" xfId="0" applyNumberFormat="1" applyFont="1" applyBorder="1"/>
    <xf numFmtId="166" fontId="11" fillId="0" borderId="0" xfId="0" applyNumberFormat="1" applyFont="1"/>
    <xf numFmtId="167" fontId="15" fillId="0" borderId="0" xfId="0" applyNumberFormat="1" applyFont="1" applyBorder="1"/>
    <xf numFmtId="167" fontId="7" fillId="0" borderId="0" xfId="0" applyNumberFormat="1" applyFont="1" applyBorder="1"/>
    <xf numFmtId="168" fontId="12" fillId="0" borderId="2" xfId="0" applyNumberFormat="1" applyFont="1" applyBorder="1"/>
    <xf numFmtId="168" fontId="5" fillId="0" borderId="2" xfId="0" applyNumberFormat="1" applyFont="1" applyBorder="1"/>
    <xf numFmtId="167" fontId="11" fillId="0" borderId="0" xfId="0" applyNumberFormat="1" applyFont="1"/>
    <xf numFmtId="167" fontId="3" fillId="0" borderId="0" xfId="0" applyNumberFormat="1" applyFont="1"/>
    <xf numFmtId="168" fontId="12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1" fillId="0" borderId="1" xfId="0" applyNumberFormat="1" applyFont="1" applyBorder="1"/>
    <xf numFmtId="166" fontId="3" fillId="0" borderId="1" xfId="0" applyNumberFormat="1" applyFont="1" applyBorder="1"/>
    <xf numFmtId="168" fontId="16" fillId="0" borderId="2" xfId="0" applyNumberFormat="1" applyFont="1" applyBorder="1"/>
    <xf numFmtId="168" fontId="10" fillId="0" borderId="2" xfId="0" applyNumberFormat="1" applyFont="1" applyBorder="1"/>
    <xf numFmtId="166" fontId="12" fillId="0" borderId="0" xfId="0" applyNumberFormat="1" applyFont="1"/>
    <xf numFmtId="166" fontId="5" fillId="0" borderId="0" xfId="0" applyNumberFormat="1" applyFont="1"/>
    <xf numFmtId="166" fontId="15" fillId="0" borderId="0" xfId="0" applyNumberFormat="1" applyFont="1" applyBorder="1"/>
    <xf numFmtId="166" fontId="7" fillId="0" borderId="0" xfId="0" applyNumberFormat="1" applyFont="1" applyBorder="1"/>
    <xf numFmtId="166" fontId="15" fillId="0" borderId="1" xfId="0" applyNumberFormat="1" applyFont="1" applyBorder="1"/>
    <xf numFmtId="166" fontId="7" fillId="0" borderId="1" xfId="0" applyNumberFormat="1" applyFont="1" applyBorder="1"/>
    <xf numFmtId="166" fontId="15" fillId="0" borderId="2" xfId="0" applyNumberFormat="1" applyFont="1" applyBorder="1"/>
    <xf numFmtId="166" fontId="7" fillId="0" borderId="2" xfId="0" applyNumberFormat="1" applyFont="1" applyBorder="1"/>
    <xf numFmtId="166" fontId="16" fillId="0" borderId="0" xfId="0" applyNumberFormat="1" applyFont="1" applyFill="1" applyBorder="1"/>
    <xf numFmtId="166" fontId="10" fillId="0" borderId="0" xfId="0" applyNumberFormat="1" applyFont="1" applyFill="1" applyBorder="1"/>
    <xf numFmtId="168" fontId="16" fillId="0" borderId="3" xfId="0" applyNumberFormat="1" applyFont="1" applyBorder="1"/>
    <xf numFmtId="168" fontId="10" fillId="0" borderId="3" xfId="0" applyNumberFormat="1" applyFont="1" applyBorder="1"/>
    <xf numFmtId="168" fontId="16" fillId="0" borderId="0" xfId="0" applyNumberFormat="1" applyFont="1" applyFill="1" applyBorder="1"/>
    <xf numFmtId="168" fontId="10" fillId="0" borderId="0" xfId="0" applyNumberFormat="1" applyFont="1" applyFill="1" applyBorder="1"/>
    <xf numFmtId="168" fontId="12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7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3</xdr:col>
      <xdr:colOff>36439</xdr:colOff>
      <xdr:row>4</xdr:row>
      <xdr:rowOff>103718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1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3</xdr:col>
      <xdr:colOff>36439</xdr:colOff>
      <xdr:row>59</xdr:row>
      <xdr:rowOff>103717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7"/>
  <sheetViews>
    <sheetView tabSelected="1" topLeftCell="A85" zoomScaleNormal="100" workbookViewId="0">
      <selection activeCell="H102" sqref="H102"/>
    </sheetView>
  </sheetViews>
  <sheetFormatPr baseColWidth="10" defaultRowHeight="18" customHeight="1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2.5703125" style="3" customWidth="1"/>
    <col min="6" max="6" width="16.7109375" style="25" customWidth="1"/>
    <col min="7" max="7" width="1" style="3" customWidth="1"/>
    <col min="8" max="8" width="18.28515625" style="3" customWidth="1"/>
    <col min="9" max="9" width="11.42578125" style="3"/>
    <col min="10" max="10" width="13.85546875" style="20" bestFit="1" customWidth="1"/>
    <col min="11" max="16384" width="11.42578125" style="3"/>
  </cols>
  <sheetData>
    <row r="2" spans="1:10" ht="15.95" customHeight="1" x14ac:dyDescent="0.2"/>
    <row r="3" spans="1:10" ht="15.95" customHeight="1" x14ac:dyDescent="0.2">
      <c r="A3" s="2"/>
      <c r="B3" s="2"/>
      <c r="C3" s="2"/>
      <c r="D3" s="2"/>
      <c r="E3" s="2"/>
      <c r="F3" s="23"/>
      <c r="G3" s="2"/>
      <c r="H3" s="2"/>
    </row>
    <row r="4" spans="1:10" ht="15.95" customHeight="1" x14ac:dyDescent="0.2">
      <c r="A4" s="2"/>
      <c r="B4" s="2"/>
      <c r="C4" s="2"/>
      <c r="D4" s="2"/>
      <c r="E4" s="2"/>
      <c r="F4" s="23"/>
      <c r="G4" s="2"/>
      <c r="H4" s="2"/>
    </row>
    <row r="5" spans="1:10" ht="15.95" customHeight="1" x14ac:dyDescent="0.2">
      <c r="A5" s="2"/>
      <c r="B5" s="2"/>
      <c r="C5" s="2"/>
      <c r="D5" s="2"/>
      <c r="E5" s="2"/>
      <c r="F5" s="23"/>
      <c r="G5" s="2"/>
      <c r="H5" s="2"/>
    </row>
    <row r="6" spans="1:10" ht="15.95" customHeight="1" x14ac:dyDescent="0.2">
      <c r="A6" s="2"/>
      <c r="B6" s="2"/>
      <c r="C6" s="2"/>
      <c r="D6" s="63"/>
      <c r="E6" s="63"/>
      <c r="F6" s="24"/>
      <c r="G6" s="4"/>
      <c r="H6" s="2"/>
    </row>
    <row r="7" spans="1:10" ht="15.95" customHeight="1" x14ac:dyDescent="0.2">
      <c r="B7" s="68" t="s">
        <v>0</v>
      </c>
      <c r="C7" s="66"/>
      <c r="D7" s="66"/>
      <c r="E7" s="66"/>
    </row>
    <row r="8" spans="1:10" ht="15.95" customHeight="1" x14ac:dyDescent="0.2">
      <c r="B8" s="68" t="s">
        <v>1</v>
      </c>
      <c r="C8" s="66"/>
      <c r="D8" s="66"/>
      <c r="E8" s="66"/>
    </row>
    <row r="9" spans="1:10" ht="15.95" customHeight="1" x14ac:dyDescent="0.2">
      <c r="B9" s="68" t="s">
        <v>65</v>
      </c>
      <c r="C9" s="66"/>
      <c r="D9" s="66"/>
      <c r="E9" s="66"/>
      <c r="F9" s="66"/>
      <c r="G9" s="66"/>
      <c r="H9" s="66"/>
    </row>
    <row r="10" spans="1:10" s="5" customFormat="1" ht="15.95" customHeight="1" x14ac:dyDescent="0.2">
      <c r="B10" s="75" t="s">
        <v>2</v>
      </c>
      <c r="C10" s="75"/>
      <c r="D10" s="75"/>
      <c r="E10" s="75"/>
      <c r="F10" s="75"/>
      <c r="G10" s="75"/>
      <c r="H10" s="75"/>
      <c r="J10" s="21"/>
    </row>
    <row r="11" spans="1:10" s="5" customFormat="1" ht="15.95" customHeight="1" x14ac:dyDescent="0.3">
      <c r="B11" s="1"/>
      <c r="C11" s="6"/>
      <c r="D11" s="7"/>
      <c r="E11" s="7"/>
      <c r="F11" s="19"/>
      <c r="G11" s="7"/>
      <c r="H11" s="7"/>
      <c r="J11" s="21"/>
    </row>
    <row r="12" spans="1:10" ht="15.95" customHeight="1" x14ac:dyDescent="0.2">
      <c r="B12" s="5" t="s">
        <v>3</v>
      </c>
      <c r="C12" s="5"/>
      <c r="D12" s="5"/>
      <c r="F12" s="18">
        <v>2021</v>
      </c>
      <c r="H12" s="18">
        <v>2020</v>
      </c>
    </row>
    <row r="13" spans="1:10" ht="15.95" customHeight="1" x14ac:dyDescent="0.2">
      <c r="B13" s="5" t="s">
        <v>4</v>
      </c>
      <c r="C13" s="5"/>
      <c r="D13" s="5"/>
      <c r="F13" s="26"/>
      <c r="G13" s="8"/>
      <c r="H13" s="8"/>
    </row>
    <row r="14" spans="1:10" ht="15.95" customHeight="1" x14ac:dyDescent="0.2">
      <c r="A14" s="9"/>
      <c r="C14" s="3" t="s">
        <v>5</v>
      </c>
      <c r="F14" s="32">
        <v>291806.5895</v>
      </c>
      <c r="G14" s="33"/>
      <c r="H14" s="33">
        <v>214283.00491999998</v>
      </c>
    </row>
    <row r="15" spans="1:10" ht="15.95" customHeight="1" x14ac:dyDescent="0.2">
      <c r="A15" s="9"/>
      <c r="C15" s="3" t="s">
        <v>6</v>
      </c>
      <c r="F15" s="32">
        <v>3924.9138399999997</v>
      </c>
      <c r="G15" s="33"/>
      <c r="H15" s="33">
        <v>5526.59123</v>
      </c>
    </row>
    <row r="16" spans="1:10" ht="15.95" customHeight="1" x14ac:dyDescent="0.2">
      <c r="A16" s="9"/>
      <c r="C16" s="3" t="s">
        <v>7</v>
      </c>
      <c r="F16" s="32">
        <v>254471.20834000001</v>
      </c>
      <c r="G16" s="33"/>
      <c r="H16" s="33">
        <v>153839.33609</v>
      </c>
    </row>
    <row r="17" spans="1:8" ht="15.95" customHeight="1" x14ac:dyDescent="0.2">
      <c r="A17" s="9"/>
      <c r="C17" s="3" t="s">
        <v>8</v>
      </c>
      <c r="F17" s="32">
        <v>950314.62872000004</v>
      </c>
      <c r="G17" s="33"/>
      <c r="H17" s="33">
        <v>848164.25927000004</v>
      </c>
    </row>
    <row r="18" spans="1:8" ht="15.95" customHeight="1" x14ac:dyDescent="0.2">
      <c r="A18" s="9"/>
      <c r="F18" s="34">
        <f>SUM(F14:F17)</f>
        <v>1500517.3404000001</v>
      </c>
      <c r="G18" s="10"/>
      <c r="H18" s="35">
        <f>SUM(H14:H17)</f>
        <v>1221813.19151</v>
      </c>
    </row>
    <row r="19" spans="1:8" ht="15.95" customHeight="1" x14ac:dyDescent="0.2">
      <c r="A19" s="9"/>
      <c r="B19" s="5" t="s">
        <v>9</v>
      </c>
      <c r="C19" s="5"/>
      <c r="F19" s="27"/>
      <c r="G19" s="10"/>
      <c r="H19" s="10"/>
    </row>
    <row r="20" spans="1:8" ht="15.95" customHeight="1" x14ac:dyDescent="0.2">
      <c r="A20" s="9"/>
      <c r="C20" s="3" t="s">
        <v>10</v>
      </c>
      <c r="F20" s="32">
        <v>6854.3685399999995</v>
      </c>
      <c r="G20" s="33"/>
      <c r="H20" s="33">
        <v>8044.5425700000005</v>
      </c>
    </row>
    <row r="21" spans="1:8" ht="15.95" customHeight="1" x14ac:dyDescent="0.2">
      <c r="A21" s="9"/>
      <c r="C21" s="3" t="s">
        <v>11</v>
      </c>
      <c r="F21" s="32">
        <v>114.28</v>
      </c>
      <c r="G21" s="33"/>
      <c r="H21" s="33">
        <v>114.28</v>
      </c>
    </row>
    <row r="22" spans="1:8" ht="15.95" customHeight="1" x14ac:dyDescent="0.2">
      <c r="A22" s="9"/>
      <c r="C22" s="3" t="s">
        <v>12</v>
      </c>
      <c r="F22" s="32">
        <v>36810.133569999991</v>
      </c>
      <c r="G22" s="33"/>
      <c r="H22" s="33">
        <v>7342.8755599999995</v>
      </c>
    </row>
    <row r="23" spans="1:8" ht="15.95" customHeight="1" x14ac:dyDescent="0.2">
      <c r="A23" s="9"/>
      <c r="F23" s="34">
        <f>SUM(F20:F22)</f>
        <v>43778.782109999993</v>
      </c>
      <c r="G23" s="41"/>
      <c r="H23" s="35">
        <f>SUM(H20:H22)</f>
        <v>15501.698130000001</v>
      </c>
    </row>
    <row r="24" spans="1:8" ht="15.95" customHeight="1" x14ac:dyDescent="0.2">
      <c r="A24" s="9"/>
      <c r="B24" s="5" t="s">
        <v>13</v>
      </c>
      <c r="C24" s="5"/>
      <c r="F24" s="27"/>
      <c r="G24" s="10"/>
      <c r="H24" s="10"/>
    </row>
    <row r="25" spans="1:8" ht="15.95" customHeight="1" x14ac:dyDescent="0.2">
      <c r="A25" s="9"/>
      <c r="C25" s="3" t="s">
        <v>14</v>
      </c>
      <c r="F25" s="32">
        <v>16665.146039999996</v>
      </c>
      <c r="G25" s="33"/>
      <c r="H25" s="33">
        <v>16515.098829999999</v>
      </c>
    </row>
    <row r="26" spans="1:8" ht="15.95" customHeight="1" thickBot="1" x14ac:dyDescent="0.25">
      <c r="A26" s="9"/>
      <c r="B26" s="65" t="s">
        <v>15</v>
      </c>
      <c r="C26" s="66"/>
      <c r="F26" s="38">
        <f>F18+F23+F25</f>
        <v>1560961.2685500002</v>
      </c>
      <c r="G26" s="39"/>
      <c r="H26" s="40">
        <f>H18+H23+H25</f>
        <v>1253829.98847</v>
      </c>
    </row>
    <row r="27" spans="1:8" ht="15.95" customHeight="1" thickTop="1" x14ac:dyDescent="0.2">
      <c r="A27" s="9"/>
      <c r="F27" s="27"/>
      <c r="G27" s="10"/>
      <c r="H27" s="10"/>
    </row>
    <row r="28" spans="1:8" ht="15.95" customHeight="1" x14ac:dyDescent="0.2">
      <c r="A28" s="9"/>
      <c r="B28" s="65" t="s">
        <v>16</v>
      </c>
      <c r="C28" s="65"/>
      <c r="D28" s="65"/>
      <c r="F28" s="27"/>
      <c r="G28" s="10"/>
      <c r="H28" s="10"/>
    </row>
    <row r="29" spans="1:8" ht="15.95" customHeight="1" x14ac:dyDescent="0.2">
      <c r="A29" s="9"/>
      <c r="B29" s="5" t="s">
        <v>17</v>
      </c>
      <c r="F29" s="27"/>
      <c r="G29" s="10"/>
      <c r="H29" s="10"/>
    </row>
    <row r="30" spans="1:8" ht="15.95" customHeight="1" x14ac:dyDescent="0.2">
      <c r="A30" s="9"/>
      <c r="C30" s="3" t="s">
        <v>18</v>
      </c>
      <c r="F30" s="36">
        <v>1278179.3048800004</v>
      </c>
      <c r="G30" s="37"/>
      <c r="H30" s="37">
        <v>966839.43062</v>
      </c>
    </row>
    <row r="31" spans="1:8" ht="15.95" customHeight="1" x14ac:dyDescent="0.2">
      <c r="A31" s="9"/>
      <c r="C31" s="3" t="s">
        <v>19</v>
      </c>
      <c r="F31" s="36">
        <v>17913.42643</v>
      </c>
      <c r="G31" s="37"/>
      <c r="H31" s="37">
        <v>38113.300439999999</v>
      </c>
    </row>
    <row r="32" spans="1:8" ht="15.95" customHeight="1" x14ac:dyDescent="0.2">
      <c r="A32" s="9"/>
      <c r="C32" s="3" t="s">
        <v>20</v>
      </c>
      <c r="F32" s="36">
        <v>63240.155770000005</v>
      </c>
      <c r="G32" s="37"/>
      <c r="H32" s="37">
        <v>73961.933529999995</v>
      </c>
    </row>
    <row r="33" spans="1:11" ht="15.95" customHeight="1" x14ac:dyDescent="0.2">
      <c r="A33" s="9"/>
      <c r="C33" s="3" t="s">
        <v>61</v>
      </c>
      <c r="F33" s="36">
        <v>2001.3731499999999</v>
      </c>
      <c r="G33" s="37"/>
      <c r="H33" s="37">
        <v>0</v>
      </c>
    </row>
    <row r="34" spans="1:11" ht="15.95" customHeight="1" x14ac:dyDescent="0.2">
      <c r="A34" s="9"/>
      <c r="C34" s="3" t="s">
        <v>21</v>
      </c>
      <c r="F34" s="32">
        <v>34435.544190000001</v>
      </c>
      <c r="G34" s="33"/>
      <c r="H34" s="33">
        <v>29289.887839999999</v>
      </c>
    </row>
    <row r="35" spans="1:11" ht="15.95" customHeight="1" x14ac:dyDescent="0.2">
      <c r="A35" s="9"/>
      <c r="E35" s="7"/>
      <c r="F35" s="34">
        <f>SUM(F30:F34)</f>
        <v>1395769.8044200006</v>
      </c>
      <c r="G35" s="41"/>
      <c r="H35" s="35">
        <f>SUM(H30:H34)</f>
        <v>1108204.5524299999</v>
      </c>
    </row>
    <row r="36" spans="1:11" ht="15.95" customHeight="1" x14ac:dyDescent="0.2">
      <c r="A36" s="9"/>
      <c r="B36" s="65" t="s">
        <v>22</v>
      </c>
      <c r="C36" s="66"/>
      <c r="F36" s="27"/>
      <c r="G36" s="10"/>
      <c r="H36" s="10"/>
    </row>
    <row r="37" spans="1:11" ht="15.95" customHeight="1" thickBot="1" x14ac:dyDescent="0.25">
      <c r="A37" s="9"/>
      <c r="C37" s="3" t="s">
        <v>23</v>
      </c>
      <c r="F37" s="36">
        <v>8065.0188799999996</v>
      </c>
      <c r="G37" s="37"/>
      <c r="H37" s="37">
        <v>6740.6389500000005</v>
      </c>
    </row>
    <row r="38" spans="1:11" ht="15.95" customHeight="1" thickBot="1" x14ac:dyDescent="0.25">
      <c r="A38" s="9"/>
      <c r="C38" s="3" t="s">
        <v>24</v>
      </c>
      <c r="F38" s="36">
        <v>4781.6838099999995</v>
      </c>
      <c r="G38" s="37"/>
      <c r="H38" s="37">
        <v>4121.3265099999999</v>
      </c>
      <c r="J38" s="22"/>
    </row>
    <row r="39" spans="1:11" ht="15.95" customHeight="1" x14ac:dyDescent="0.2">
      <c r="A39" s="9"/>
      <c r="C39" s="3" t="s">
        <v>21</v>
      </c>
      <c r="F39" s="36">
        <v>7430.1760700000004</v>
      </c>
      <c r="G39" s="37"/>
      <c r="H39" s="37">
        <v>7043.5614000000005</v>
      </c>
    </row>
    <row r="40" spans="1:11" ht="15.95" customHeight="1" x14ac:dyDescent="0.2">
      <c r="A40" s="9"/>
      <c r="F40" s="34">
        <f>SUM(F37:F39)</f>
        <v>20276.87876</v>
      </c>
      <c r="G40" s="41"/>
      <c r="H40" s="35">
        <f>SUM(H37:H39)</f>
        <v>17905.526859999998</v>
      </c>
    </row>
    <row r="41" spans="1:11" ht="15.95" customHeight="1" x14ac:dyDescent="0.2">
      <c r="A41" s="9"/>
      <c r="B41" s="65" t="s">
        <v>25</v>
      </c>
      <c r="C41" s="66"/>
      <c r="F41" s="34">
        <f>F35+F40</f>
        <v>1416046.6831800006</v>
      </c>
      <c r="G41" s="41"/>
      <c r="H41" s="35">
        <f>H35+H40</f>
        <v>1126110.07929</v>
      </c>
    </row>
    <row r="42" spans="1:11" ht="15.95" customHeight="1" x14ac:dyDescent="0.2">
      <c r="A42" s="9"/>
      <c r="F42" s="27"/>
      <c r="G42" s="10"/>
      <c r="H42" s="10"/>
    </row>
    <row r="43" spans="1:11" ht="15.95" customHeight="1" x14ac:dyDescent="0.2">
      <c r="A43" s="9"/>
      <c r="B43" s="65" t="s">
        <v>26</v>
      </c>
      <c r="C43" s="66"/>
      <c r="F43" s="27"/>
      <c r="G43" s="10"/>
      <c r="H43" s="10"/>
    </row>
    <row r="44" spans="1:11" ht="15.95" customHeight="1" x14ac:dyDescent="0.2">
      <c r="A44" s="9"/>
      <c r="B44" s="66" t="s">
        <v>27</v>
      </c>
      <c r="C44" s="66"/>
      <c r="D44" s="66"/>
      <c r="E44" s="66"/>
      <c r="F44" s="36">
        <v>73434.293999999994</v>
      </c>
      <c r="G44" s="37">
        <v>-45029454</v>
      </c>
      <c r="H44" s="37">
        <v>45029.453999999998</v>
      </c>
    </row>
    <row r="45" spans="1:11" ht="15.95" customHeight="1" x14ac:dyDescent="0.2">
      <c r="A45" s="9"/>
      <c r="B45" s="73" t="s">
        <v>28</v>
      </c>
      <c r="C45" s="73"/>
      <c r="D45" s="73"/>
      <c r="E45" s="73"/>
      <c r="F45" s="36">
        <v>71480.291370000006</v>
      </c>
      <c r="G45" s="37">
        <v>0</v>
      </c>
      <c r="H45" s="37">
        <v>82690.45517999999</v>
      </c>
    </row>
    <row r="46" spans="1:11" ht="15.95" customHeight="1" x14ac:dyDescent="0.2">
      <c r="A46" s="9"/>
      <c r="B46" s="65" t="s">
        <v>29</v>
      </c>
      <c r="C46" s="66"/>
      <c r="F46" s="34">
        <f>SUM(F44:F45)</f>
        <v>144914.58536999999</v>
      </c>
      <c r="G46" s="39"/>
      <c r="H46" s="35">
        <f>SUM(H44:H45)</f>
        <v>127719.90917999999</v>
      </c>
    </row>
    <row r="47" spans="1:11" ht="15.95" customHeight="1" thickBot="1" x14ac:dyDescent="0.25">
      <c r="A47" s="9"/>
      <c r="B47" s="65" t="s">
        <v>30</v>
      </c>
      <c r="C47" s="66"/>
      <c r="D47" s="66"/>
      <c r="E47" s="3" t="s">
        <v>30</v>
      </c>
      <c r="F47" s="38">
        <f>F41+F46</f>
        <v>1560961.2685500006</v>
      </c>
      <c r="G47" s="39"/>
      <c r="H47" s="40">
        <f>H41+H46</f>
        <v>1253829.98847</v>
      </c>
      <c r="K47" s="20"/>
    </row>
    <row r="48" spans="1:11" ht="15.95" customHeight="1" thickTop="1" x14ac:dyDescent="0.2">
      <c r="A48" s="11"/>
    </row>
    <row r="49" spans="1:10" ht="15.95" customHeight="1" x14ac:dyDescent="0.2">
      <c r="A49" s="11"/>
    </row>
    <row r="50" spans="1:10" ht="15.95" customHeight="1" x14ac:dyDescent="0.2">
      <c r="A50" s="11"/>
    </row>
    <row r="51" spans="1:10" ht="15.95" customHeight="1" x14ac:dyDescent="0.2">
      <c r="A51" s="11"/>
      <c r="F51" s="28"/>
      <c r="H51" s="12"/>
    </row>
    <row r="52" spans="1:10" ht="15.95" customHeight="1" x14ac:dyDescent="0.2">
      <c r="A52" s="11"/>
    </row>
    <row r="53" spans="1:10" ht="15.95" customHeight="1" x14ac:dyDescent="0.2">
      <c r="A53" s="11"/>
    </row>
    <row r="54" spans="1:10" ht="15.95" customHeight="1" x14ac:dyDescent="0.2">
      <c r="A54" s="74"/>
      <c r="B54" s="64"/>
      <c r="C54" s="64"/>
      <c r="D54" s="64"/>
      <c r="E54" s="64"/>
      <c r="F54" s="64"/>
      <c r="G54" s="64"/>
      <c r="H54" s="64"/>
    </row>
    <row r="55" spans="1:10" ht="15.95" customHeight="1" x14ac:dyDescent="0.2">
      <c r="A55" s="64" t="s">
        <v>62</v>
      </c>
      <c r="B55" s="64"/>
      <c r="C55" s="64"/>
      <c r="D55" s="64" t="s">
        <v>59</v>
      </c>
      <c r="E55" s="64"/>
      <c r="F55" s="64" t="s">
        <v>31</v>
      </c>
      <c r="G55" s="64"/>
      <c r="H55" s="64"/>
    </row>
    <row r="56" spans="1:10" ht="15.95" customHeight="1" x14ac:dyDescent="0.2">
      <c r="A56" s="72" t="s">
        <v>63</v>
      </c>
      <c r="B56" s="72"/>
      <c r="C56" s="72"/>
      <c r="D56" s="71" t="s">
        <v>60</v>
      </c>
      <c r="E56" s="71"/>
      <c r="F56" s="71" t="s">
        <v>32</v>
      </c>
      <c r="G56" s="71"/>
      <c r="H56" s="71"/>
    </row>
    <row r="57" spans="1:10" ht="15.95" customHeight="1" x14ac:dyDescent="0.2">
      <c r="A57" s="2"/>
      <c r="B57" s="2"/>
      <c r="C57" s="2"/>
      <c r="D57" s="2"/>
      <c r="E57" s="2"/>
      <c r="F57" s="23"/>
      <c r="G57" s="2"/>
      <c r="H57" s="2"/>
    </row>
    <row r="58" spans="1:10" ht="15.95" customHeight="1" x14ac:dyDescent="0.2">
      <c r="A58" s="2"/>
      <c r="B58" s="2"/>
      <c r="C58" s="2"/>
      <c r="D58" s="2"/>
      <c r="E58" s="2"/>
      <c r="F58" s="23"/>
      <c r="G58" s="2"/>
      <c r="H58" s="2"/>
    </row>
    <row r="59" spans="1:10" ht="15.95" customHeight="1" x14ac:dyDescent="0.2">
      <c r="A59" s="2"/>
      <c r="B59" s="2"/>
      <c r="C59" s="2"/>
      <c r="D59" s="63"/>
      <c r="E59" s="63"/>
      <c r="F59" s="24"/>
      <c r="G59" s="4"/>
      <c r="H59" s="2"/>
    </row>
    <row r="60" spans="1:10" ht="15.95" customHeight="1" x14ac:dyDescent="0.2">
      <c r="A60" s="2"/>
      <c r="B60" s="2"/>
      <c r="C60" s="2"/>
      <c r="D60" s="63"/>
      <c r="E60" s="63"/>
      <c r="F60" s="24"/>
      <c r="G60" s="4"/>
      <c r="H60" s="2"/>
    </row>
    <row r="61" spans="1:10" ht="15.95" customHeight="1" x14ac:dyDescent="0.2">
      <c r="B61" s="68" t="s">
        <v>0</v>
      </c>
      <c r="C61" s="66"/>
      <c r="D61" s="66"/>
      <c r="E61" s="66"/>
    </row>
    <row r="62" spans="1:10" ht="15.95" customHeight="1" x14ac:dyDescent="0.2">
      <c r="B62" s="68" t="s">
        <v>33</v>
      </c>
      <c r="C62" s="66"/>
      <c r="D62" s="66"/>
      <c r="E62" s="66"/>
    </row>
    <row r="63" spans="1:10" ht="15.95" customHeight="1" x14ac:dyDescent="0.2">
      <c r="B63" s="68" t="s">
        <v>66</v>
      </c>
      <c r="C63" s="66"/>
      <c r="D63" s="66"/>
      <c r="E63" s="66"/>
      <c r="F63" s="66"/>
      <c r="G63" s="66"/>
      <c r="H63" s="66"/>
    </row>
    <row r="64" spans="1:10" s="5" customFormat="1" ht="15.95" customHeight="1" x14ac:dyDescent="0.2">
      <c r="B64" s="69" t="s">
        <v>2</v>
      </c>
      <c r="C64" s="70"/>
      <c r="D64" s="70"/>
      <c r="E64" s="70"/>
      <c r="F64" s="70"/>
      <c r="G64" s="70"/>
      <c r="H64" s="70"/>
      <c r="J64" s="21"/>
    </row>
    <row r="65" spans="2:8" ht="15.95" customHeight="1" x14ac:dyDescent="0.2"/>
    <row r="66" spans="2:8" ht="15.95" customHeight="1" x14ac:dyDescent="0.2">
      <c r="C66" s="5" t="s">
        <v>34</v>
      </c>
      <c r="F66" s="18">
        <v>2021</v>
      </c>
      <c r="G66" s="5"/>
      <c r="H66" s="18">
        <v>2020</v>
      </c>
    </row>
    <row r="67" spans="2:8" ht="15.95" customHeight="1" x14ac:dyDescent="0.2">
      <c r="C67" s="3" t="s">
        <v>35</v>
      </c>
      <c r="F67" s="31">
        <v>54487.234219999998</v>
      </c>
      <c r="G67" s="17"/>
      <c r="H67" s="17">
        <v>50276.776290000002</v>
      </c>
    </row>
    <row r="68" spans="2:8" ht="15.95" customHeight="1" x14ac:dyDescent="0.2">
      <c r="C68" s="3" t="s">
        <v>36</v>
      </c>
      <c r="F68" s="31">
        <v>4506.3218799999995</v>
      </c>
      <c r="G68" s="17"/>
      <c r="H68" s="17">
        <v>3075.6573199999998</v>
      </c>
    </row>
    <row r="69" spans="2:8" ht="15.95" customHeight="1" x14ac:dyDescent="0.2">
      <c r="C69" s="3" t="s">
        <v>37</v>
      </c>
      <c r="F69" s="31">
        <v>10379.138429999999</v>
      </c>
      <c r="G69" s="17"/>
      <c r="H69" s="17">
        <v>3612.8430499999999</v>
      </c>
    </row>
    <row r="70" spans="2:8" ht="15.95" customHeight="1" x14ac:dyDescent="0.2">
      <c r="C70" s="3" t="s">
        <v>38</v>
      </c>
      <c r="F70" s="31">
        <v>309.10611</v>
      </c>
      <c r="G70" s="17"/>
      <c r="H70" s="17">
        <v>1.32928</v>
      </c>
    </row>
    <row r="71" spans="2:8" ht="15.95" customHeight="1" x14ac:dyDescent="0.2">
      <c r="C71" s="3" t="s">
        <v>39</v>
      </c>
      <c r="F71" s="31">
        <v>147.48002</v>
      </c>
      <c r="G71" s="17"/>
      <c r="H71" s="17">
        <v>106.96191999999999</v>
      </c>
    </row>
    <row r="72" spans="2:8" ht="15.95" customHeight="1" x14ac:dyDescent="0.2">
      <c r="C72" s="3" t="s">
        <v>40</v>
      </c>
      <c r="F72" s="31">
        <v>154.43082999999999</v>
      </c>
      <c r="G72" s="17"/>
      <c r="H72" s="17">
        <v>1228.7012</v>
      </c>
    </row>
    <row r="73" spans="2:8" ht="15.95" customHeight="1" x14ac:dyDescent="0.2">
      <c r="C73" s="3" t="s">
        <v>41</v>
      </c>
      <c r="F73" s="31">
        <v>270.17538999999999</v>
      </c>
      <c r="G73" s="17"/>
      <c r="H73" s="17">
        <v>532.08368999999993</v>
      </c>
    </row>
    <row r="74" spans="2:8" ht="15.95" customHeight="1" x14ac:dyDescent="0.2">
      <c r="C74" s="3" t="s">
        <v>42</v>
      </c>
      <c r="F74" s="31">
        <v>5240.4743699999999</v>
      </c>
      <c r="G74" s="17"/>
      <c r="H74" s="17">
        <v>1575.8992900000001</v>
      </c>
    </row>
    <row r="75" spans="2:8" ht="15.95" customHeight="1" x14ac:dyDescent="0.2">
      <c r="F75" s="34">
        <f>SUM(F67:F74)</f>
        <v>75494.361250000002</v>
      </c>
      <c r="G75" s="39"/>
      <c r="H75" s="35">
        <f>SUM(H67:H74)</f>
        <v>60410.252040000007</v>
      </c>
    </row>
    <row r="76" spans="2:8" ht="15.95" customHeight="1" x14ac:dyDescent="0.2">
      <c r="B76" s="65"/>
      <c r="C76" s="66"/>
      <c r="D76" s="66"/>
      <c r="F76" s="27"/>
      <c r="G76" s="10"/>
      <c r="H76" s="10"/>
    </row>
    <row r="77" spans="2:8" ht="15.95" customHeight="1" x14ac:dyDescent="0.2">
      <c r="C77" s="5"/>
      <c r="F77" s="27"/>
      <c r="G77" s="10"/>
      <c r="H77" s="10"/>
    </row>
    <row r="78" spans="2:8" ht="15.95" customHeight="1" x14ac:dyDescent="0.2">
      <c r="C78" s="5" t="s">
        <v>43</v>
      </c>
      <c r="F78" s="27"/>
      <c r="G78" s="10"/>
      <c r="H78" s="10"/>
    </row>
    <row r="79" spans="2:8" ht="15.95" customHeight="1" x14ac:dyDescent="0.2">
      <c r="C79" s="3" t="s">
        <v>44</v>
      </c>
      <c r="F79" s="31">
        <v>22284.60168</v>
      </c>
      <c r="G79" s="17"/>
      <c r="H79" s="17">
        <v>18282.254629999999</v>
      </c>
    </row>
    <row r="80" spans="2:8" ht="15.95" customHeight="1" x14ac:dyDescent="0.2">
      <c r="C80" s="3" t="s">
        <v>45</v>
      </c>
      <c r="F80" s="31">
        <v>3485.0435699999998</v>
      </c>
      <c r="G80" s="17"/>
      <c r="H80" s="17">
        <v>4493.4615800000001</v>
      </c>
    </row>
    <row r="81" spans="2:8" ht="15.95" customHeight="1" x14ac:dyDescent="0.2">
      <c r="B81" s="5"/>
      <c r="C81" s="3" t="s">
        <v>46</v>
      </c>
      <c r="D81" s="5"/>
      <c r="F81" s="31">
        <v>27.52833</v>
      </c>
      <c r="G81" s="17"/>
      <c r="H81" s="17">
        <v>24.159520000000001</v>
      </c>
    </row>
    <row r="82" spans="2:8" ht="15.95" customHeight="1" x14ac:dyDescent="0.2">
      <c r="B82" s="5"/>
      <c r="C82" s="3" t="s">
        <v>64</v>
      </c>
      <c r="D82" s="5"/>
      <c r="F82" s="31">
        <v>30.454509999999999</v>
      </c>
      <c r="G82" s="17"/>
      <c r="H82" s="17">
        <v>5.8729399999999998</v>
      </c>
    </row>
    <row r="83" spans="2:8" ht="15.95" customHeight="1" x14ac:dyDescent="0.2">
      <c r="C83" s="3" t="s">
        <v>47</v>
      </c>
      <c r="F83" s="42">
        <v>3064.9220399999999</v>
      </c>
      <c r="G83" s="43"/>
      <c r="H83" s="43">
        <v>2127.3554800000002</v>
      </c>
    </row>
    <row r="84" spans="2:8" ht="15.95" customHeight="1" x14ac:dyDescent="0.2">
      <c r="F84" s="60">
        <f>SUM(F79:F83)</f>
        <v>28892.550130000003</v>
      </c>
      <c r="G84" s="39"/>
      <c r="H84" s="41">
        <f>SUM(H79:H83)</f>
        <v>24933.104149999999</v>
      </c>
    </row>
    <row r="85" spans="2:8" ht="15.95" customHeight="1" x14ac:dyDescent="0.2">
      <c r="C85" s="5" t="s">
        <v>48</v>
      </c>
      <c r="F85" s="46">
        <v>8047.83277</v>
      </c>
      <c r="G85" s="47"/>
      <c r="H85" s="47">
        <v>8837.6781699999992</v>
      </c>
    </row>
    <row r="86" spans="2:8" ht="15.95" customHeight="1" x14ac:dyDescent="0.2">
      <c r="C86" s="3" t="s">
        <v>49</v>
      </c>
      <c r="F86" s="44">
        <f>F75-F84-F85</f>
        <v>38553.978349999998</v>
      </c>
      <c r="G86" s="39"/>
      <c r="H86" s="45">
        <f>H75-H84-H85</f>
        <v>26639.469720000008</v>
      </c>
    </row>
    <row r="87" spans="2:8" ht="15.95" customHeight="1" x14ac:dyDescent="0.2">
      <c r="F87" s="29"/>
      <c r="G87" s="10"/>
      <c r="H87" s="13"/>
    </row>
    <row r="88" spans="2:8" ht="15.95" customHeight="1" x14ac:dyDescent="0.2">
      <c r="C88" s="5" t="s">
        <v>50</v>
      </c>
      <c r="F88" s="30"/>
      <c r="G88" s="14"/>
      <c r="H88" s="14"/>
    </row>
    <row r="89" spans="2:8" ht="15.95" customHeight="1" x14ac:dyDescent="0.2">
      <c r="C89" s="3" t="s">
        <v>51</v>
      </c>
      <c r="F89" s="48">
        <v>11991.967550000001</v>
      </c>
      <c r="G89" s="47"/>
      <c r="H89" s="49">
        <v>11476.95479</v>
      </c>
    </row>
    <row r="90" spans="2:8" ht="15.95" customHeight="1" x14ac:dyDescent="0.2">
      <c r="C90" s="3" t="s">
        <v>52</v>
      </c>
      <c r="F90" s="48">
        <v>8528.802740000001</v>
      </c>
      <c r="G90" s="47"/>
      <c r="H90" s="49">
        <v>6789.5467900000003</v>
      </c>
    </row>
    <row r="91" spans="2:8" ht="15.95" customHeight="1" x14ac:dyDescent="0.2">
      <c r="C91" s="3" t="s">
        <v>53</v>
      </c>
      <c r="F91" s="50">
        <v>1349.1019899999999</v>
      </c>
      <c r="G91" s="47"/>
      <c r="H91" s="51">
        <v>1179.5524599999999</v>
      </c>
    </row>
    <row r="92" spans="2:8" ht="15.95" customHeight="1" x14ac:dyDescent="0.2">
      <c r="F92" s="58">
        <f>SUM(F89:F91)</f>
        <v>21869.87228</v>
      </c>
      <c r="G92" s="39"/>
      <c r="H92" s="59">
        <f>SUM(H89:H91)</f>
        <v>19446.054039999999</v>
      </c>
    </row>
    <row r="93" spans="2:8" ht="15.95" customHeight="1" x14ac:dyDescent="0.2">
      <c r="C93" s="5" t="s">
        <v>58</v>
      </c>
      <c r="D93" s="5"/>
      <c r="F93" s="44">
        <f>F86-F92</f>
        <v>16684.106069999998</v>
      </c>
      <c r="G93" s="41"/>
      <c r="H93" s="45">
        <f>H86-H92</f>
        <v>7193.4156800000092</v>
      </c>
    </row>
    <row r="94" spans="2:8" ht="15.95" customHeight="1" x14ac:dyDescent="0.2">
      <c r="C94" s="3" t="s">
        <v>67</v>
      </c>
      <c r="F94" s="48">
        <v>854.51405000000011</v>
      </c>
      <c r="G94" s="17"/>
      <c r="H94" s="76">
        <v>-679.55087000000015</v>
      </c>
    </row>
    <row r="95" spans="2:8" ht="15.95" customHeight="1" x14ac:dyDescent="0.2">
      <c r="C95" s="65" t="s">
        <v>54</v>
      </c>
      <c r="D95" s="66"/>
      <c r="E95" s="66"/>
      <c r="F95" s="44">
        <f>F93+F94</f>
        <v>17538.62012</v>
      </c>
      <c r="G95" s="41"/>
      <c r="H95" s="45">
        <f>H93+H94</f>
        <v>6513.8648100000091</v>
      </c>
    </row>
    <row r="96" spans="2:8" ht="15.95" customHeight="1" x14ac:dyDescent="0.2">
      <c r="C96" s="65" t="s">
        <v>55</v>
      </c>
      <c r="D96" s="66"/>
      <c r="E96" s="66"/>
      <c r="F96" s="52">
        <v>4118.1252899999999</v>
      </c>
      <c r="G96" s="47"/>
      <c r="H96" s="53">
        <v>2378.4493900000002</v>
      </c>
    </row>
    <row r="97" spans="1:8" ht="15.95" customHeight="1" x14ac:dyDescent="0.2">
      <c r="C97" s="3" t="s">
        <v>56</v>
      </c>
      <c r="F97" s="54">
        <v>0</v>
      </c>
      <c r="G97" s="17"/>
      <c r="H97" s="55">
        <v>325.03492999999997</v>
      </c>
    </row>
    <row r="98" spans="1:8" ht="15.95" customHeight="1" thickBot="1" x14ac:dyDescent="0.25">
      <c r="C98" s="65" t="s">
        <v>57</v>
      </c>
      <c r="D98" s="66"/>
      <c r="E98" s="66"/>
      <c r="F98" s="56">
        <f>F95-F96-F97</f>
        <v>13420.49483</v>
      </c>
      <c r="G98" s="39"/>
      <c r="H98" s="57">
        <f>H95-H96-H97</f>
        <v>3810.3804900000086</v>
      </c>
    </row>
    <row r="99" spans="1:8" ht="15.95" customHeight="1" thickTop="1" x14ac:dyDescent="0.2">
      <c r="C99" s="15"/>
      <c r="D99" s="16"/>
      <c r="E99" s="16"/>
      <c r="F99" s="31"/>
      <c r="H99" s="17"/>
    </row>
    <row r="100" spans="1:8" ht="15.95" customHeight="1" x14ac:dyDescent="0.2">
      <c r="C100" s="62"/>
      <c r="D100" s="61"/>
      <c r="E100" s="61"/>
      <c r="F100" s="31"/>
      <c r="H100" s="17"/>
    </row>
    <row r="101" spans="1:8" ht="15.95" customHeight="1" x14ac:dyDescent="0.2">
      <c r="C101" s="62"/>
      <c r="D101" s="61"/>
      <c r="E101" s="61"/>
      <c r="F101" s="31"/>
      <c r="H101" s="17"/>
    </row>
    <row r="102" spans="1:8" ht="15.95" customHeight="1" x14ac:dyDescent="0.2">
      <c r="C102" s="15"/>
      <c r="D102" s="16"/>
      <c r="E102" s="16"/>
      <c r="F102" s="31"/>
      <c r="H102" s="17"/>
    </row>
    <row r="103" spans="1:8" ht="15.95" customHeight="1" x14ac:dyDescent="0.2">
      <c r="C103" s="15"/>
      <c r="D103" s="16"/>
      <c r="E103" s="16"/>
      <c r="F103" s="31"/>
      <c r="H103" s="17"/>
    </row>
    <row r="104" spans="1:8" ht="15.95" customHeight="1" x14ac:dyDescent="0.2">
      <c r="C104" s="15"/>
      <c r="D104" s="16"/>
      <c r="E104" s="16"/>
      <c r="F104" s="31"/>
      <c r="H104" s="17"/>
    </row>
    <row r="105" spans="1:8" ht="15.95" customHeight="1" x14ac:dyDescent="0.2">
      <c r="A105" s="64" t="s">
        <v>62</v>
      </c>
      <c r="B105" s="64"/>
      <c r="C105" s="64"/>
      <c r="D105" s="64" t="s">
        <v>59</v>
      </c>
      <c r="E105" s="64"/>
      <c r="F105" s="64" t="s">
        <v>31</v>
      </c>
      <c r="G105" s="64"/>
      <c r="H105" s="64"/>
    </row>
    <row r="106" spans="1:8" ht="15.95" customHeight="1" x14ac:dyDescent="0.2">
      <c r="A106" s="64" t="s">
        <v>63</v>
      </c>
      <c r="B106" s="64"/>
      <c r="C106" s="64"/>
      <c r="D106" s="67" t="s">
        <v>60</v>
      </c>
      <c r="E106" s="67"/>
      <c r="F106" s="64" t="s">
        <v>32</v>
      </c>
      <c r="G106" s="64"/>
      <c r="H106" s="64"/>
    </row>
    <row r="107" spans="1:8" ht="15.95" customHeight="1" x14ac:dyDescent="0.2"/>
  </sheetData>
  <mergeCells count="39">
    <mergeCell ref="D6:E6"/>
    <mergeCell ref="B7:E7"/>
    <mergeCell ref="B8:E8"/>
    <mergeCell ref="B9:H9"/>
    <mergeCell ref="F55:H55"/>
    <mergeCell ref="D54:E54"/>
    <mergeCell ref="B10:H10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A106:C106"/>
    <mergeCell ref="D106:E106"/>
    <mergeCell ref="B61:E61"/>
    <mergeCell ref="B62:E62"/>
    <mergeCell ref="B63:H63"/>
    <mergeCell ref="B64:H64"/>
    <mergeCell ref="B76:D76"/>
    <mergeCell ref="F106:H106"/>
    <mergeCell ref="A105:C105"/>
    <mergeCell ref="D105:E105"/>
    <mergeCell ref="F105:H105"/>
    <mergeCell ref="C95:E95"/>
    <mergeCell ref="C96:E96"/>
    <mergeCell ref="D60:E60"/>
    <mergeCell ref="A55:C55"/>
    <mergeCell ref="D55:E55"/>
    <mergeCell ref="D59:E59"/>
    <mergeCell ref="C98:E98"/>
  </mergeCells>
  <printOptions horizontalCentered="1"/>
  <pageMargins left="0.51181102362204722" right="0.51181102362204722" top="0.55118110236220474" bottom="0.55118110236220474" header="0.31496062992125984" footer="0.31496062992125984"/>
  <pageSetup scale="8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Resul-2021</vt:lpstr>
      <vt:lpstr>'Balance y Est.de Resul-2021'!Área_de_impresión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2021-10-08T17:25:38Z</cp:lastPrinted>
  <dcterms:created xsi:type="dcterms:W3CDTF">2017-12-22T17:36:01Z</dcterms:created>
  <dcterms:modified xsi:type="dcterms:W3CDTF">2021-10-08T17:27:33Z</dcterms:modified>
</cp:coreProperties>
</file>