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6" documentId="8_{644E592A-C408-40A1-A23C-994AB34FFD5F}" xr6:coauthVersionLast="46" xr6:coauthVersionMax="46" xr10:uidLastSave="{A26E2666-C6DD-4BF7-A2BE-750254D74017}"/>
  <bookViews>
    <workbookView xWindow="-120" yWindow="-120" windowWidth="20730" windowHeight="11160" xr2:uid="{00000000-000D-0000-FFFF-FFFF00000000}"/>
  </bookViews>
  <sheets>
    <sheet name="BV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C69" i="1"/>
  <c r="C31" i="1" l="1"/>
  <c r="C83" i="1" l="1"/>
  <c r="C90" i="1" l="1"/>
  <c r="C56" i="1"/>
  <c r="C18" i="1"/>
  <c r="C91" i="1" l="1"/>
  <c r="C33" i="1"/>
  <c r="C97" i="1" l="1"/>
  <c r="C103" i="1" s="1"/>
  <c r="C46" i="1" l="1"/>
  <c r="C58" i="1" s="1"/>
  <c r="C71" i="1" s="1"/>
  <c r="C73" i="1" l="1"/>
</calcChain>
</file>

<file path=xl/sharedStrings.xml><?xml version="1.0" encoding="utf-8"?>
<sst xmlns="http://schemas.openxmlformats.org/spreadsheetml/2006/main" count="81" uniqueCount="76">
  <si>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</si>
  <si>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</si>
  <si>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</si>
  <si>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</si>
  <si>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</si>
  <si>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</si>
  <si>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</si>
  <si>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</si>
  <si>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</si>
  <si>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</si>
  <si>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</si>
  <si>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</si>
  <si>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</si>
  <si>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</si>
  <si>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</si>
  <si>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</si>
  <si>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</si>
  <si>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</si>
  <si>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</si>
  <si>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</si>
  <si>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</si>
  <si>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</si>
  <si>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</si>
  <si>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</si>
  <si>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</si>
  <si>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</si>
  <si>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</si>
  <si>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</si>
  <si>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</si>
  <si>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</si>
  <si>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</si>
  <si>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</si>
  <si>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</si>
  <si>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</si>
  <si>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</si>
  <si>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</si>
  <si>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</si>
  <si>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</si>
  <si>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</si>
  <si>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</si>
  <si>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</si>
  <si>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</si>
  <si>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</si>
  <si>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</si>
  <si>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</si>
  <si>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</si>
  <si>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</si>
  <si>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</si>
  <si>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</si>
  <si>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</si>
  <si>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</si>
  <si>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</si>
  <si>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</si>
  <si>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</si>
  <si>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</si>
  <si>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</si>
  <si>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</si>
  <si>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</si>
  <si>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</si>
  <si>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</si>
  <si>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</si>
  <si>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</si>
  <si>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</si>
  <si>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</si>
  <si>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</si>
  <si>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</si>
  <si>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</si>
  <si>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</si>
  <si>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</si>
  <si>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</si>
  <si>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</si>
  <si>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</si>
  <si>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</si>
  <si>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 xml:space="preserve">Julio </t>
  </si>
  <si>
    <t>Balance General al 31 de Julio 2021</t>
  </si>
  <si>
    <t>Estado de Resultados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</si>
</sst>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47625</xdr:colOff>
      <xdr:row>81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47625</xdr:colOff>
      <xdr:row>81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si.buruca.GLOBAL/Documents/Capacitaci&#243;n%20Deisi/Preparaci&#243;n%20y%20Carga%20de%20Estados%20Financieros%20Bolsa%20de%20Valores%20Distribuidoras/EF%20DisCos%201Q2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xP Gar &amp; FTL"/>
      <sheetName val="Ingresos-Gastos Interco"/>
      <sheetName val="Eliminaciones"/>
      <sheetName val="Integraciones de cuentas"/>
      <sheetName val="BG"/>
      <sheetName val="ER"/>
      <sheetName val="FLUJO"/>
      <sheetName val="FLUJOS - HT"/>
      <sheetName val="Notas e Info"/>
      <sheetName val="ER Trimestral"/>
      <sheetName val="FE Trimestral"/>
      <sheetName val="ECPN AES"/>
      <sheetName val="ECPN CAESS"/>
      <sheetName val="ECPN EEO"/>
      <sheetName val="ECPN DEUSEM"/>
      <sheetName val="ECPN CLESA"/>
      <sheetName val="metodologia 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E10">
            <v>86025</v>
          </cell>
        </row>
        <row r="25">
          <cell r="E2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showGridLines="0" tabSelected="1" zoomScaleNormal="100" workbookViewId="0">
      <selection activeCell="D6" sqref="D6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5" t="s">
        <v>74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7" t="s">
        <v>73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13185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50873</v>
      </c>
      <c r="D10" s="8"/>
      <c r="E10" s="8"/>
    </row>
    <row r="11" spans="1:5" x14ac:dyDescent="0.2">
      <c r="A11" s="2" t="s">
        <v>4</v>
      </c>
      <c r="C11" s="20">
        <v>44494</v>
      </c>
      <c r="D11" s="8"/>
      <c r="E11" s="8"/>
    </row>
    <row r="12" spans="1:5" x14ac:dyDescent="0.2">
      <c r="A12" s="2" t="s">
        <v>5</v>
      </c>
      <c r="C12" s="20">
        <v>28523</v>
      </c>
      <c r="D12" s="8"/>
      <c r="E12" s="8"/>
    </row>
    <row r="13" spans="1:5" x14ac:dyDescent="0.2">
      <c r="A13" s="2" t="s">
        <v>58</v>
      </c>
      <c r="C13" s="20">
        <v>0</v>
      </c>
      <c r="D13" s="8"/>
      <c r="E13" s="8"/>
    </row>
    <row r="14" spans="1:5" x14ac:dyDescent="0.2">
      <c r="A14" s="2" t="s">
        <v>6</v>
      </c>
      <c r="C14" s="20">
        <v>5585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9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15">
        <f>SUM(C8:C17)</f>
        <v>142660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20">
        <v>78</v>
      </c>
      <c r="D20" s="8"/>
      <c r="E20" s="8"/>
    </row>
    <row r="21" spans="1:5" x14ac:dyDescent="0.2">
      <c r="A21" s="2" t="s">
        <v>11</v>
      </c>
      <c r="C21" s="20">
        <v>14175.030070000001</v>
      </c>
      <c r="D21" s="8"/>
      <c r="E21" s="8"/>
    </row>
    <row r="22" spans="1:5" x14ac:dyDescent="0.2">
      <c r="A22" s="2" t="s">
        <v>70</v>
      </c>
      <c r="C22" s="20">
        <v>1886</v>
      </c>
      <c r="D22" s="8"/>
      <c r="E22" s="8"/>
    </row>
    <row r="23" spans="1:5" x14ac:dyDescent="0.2">
      <c r="A23" s="2" t="s">
        <v>62</v>
      </c>
      <c r="C23" s="20">
        <v>903</v>
      </c>
      <c r="D23" s="8"/>
      <c r="E23" s="8"/>
    </row>
    <row r="24" spans="1:5" x14ac:dyDescent="0.2">
      <c r="A24" s="2" t="s">
        <v>12</v>
      </c>
      <c r="C24" s="20">
        <v>104459</v>
      </c>
      <c r="D24" s="8"/>
      <c r="E24" s="8"/>
    </row>
    <row r="25" spans="1:5" x14ac:dyDescent="0.2">
      <c r="A25" s="2" t="s">
        <v>13</v>
      </c>
      <c r="C25" s="20">
        <v>160329</v>
      </c>
      <c r="D25" s="8"/>
      <c r="E25" s="8"/>
    </row>
    <row r="26" spans="1:5" x14ac:dyDescent="0.2">
      <c r="A26" s="2" t="s">
        <v>14</v>
      </c>
      <c r="C26" s="20"/>
      <c r="D26" s="8"/>
      <c r="E26" s="8"/>
    </row>
    <row r="27" spans="1:5" x14ac:dyDescent="0.2">
      <c r="A27" s="2" t="s">
        <v>15</v>
      </c>
      <c r="C27" s="20">
        <v>2193</v>
      </c>
      <c r="D27" s="8"/>
      <c r="E27" s="8"/>
    </row>
    <row r="28" spans="1:5" x14ac:dyDescent="0.2">
      <c r="A28" s="2" t="s">
        <v>59</v>
      </c>
      <c r="C28" s="20">
        <v>4293.9699299999993</v>
      </c>
      <c r="D28" s="8"/>
      <c r="E28" s="8"/>
    </row>
    <row r="29" spans="1:5" ht="12.75" customHeight="1" x14ac:dyDescent="0.2">
      <c r="A29" s="2" t="s">
        <v>16</v>
      </c>
      <c r="C29" s="20">
        <v>3650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15">
        <f>SUM(C20:C30)</f>
        <v>291967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15">
        <f>+C18+C31</f>
        <v>434627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20">
        <v>30652</v>
      </c>
      <c r="D35" s="8"/>
      <c r="E35" s="8"/>
    </row>
    <row r="36" spans="1:5" x14ac:dyDescent="0.2">
      <c r="A36" s="2" t="s">
        <v>20</v>
      </c>
      <c r="C36" s="20">
        <v>35789</v>
      </c>
      <c r="D36" s="8"/>
      <c r="E36" s="8"/>
    </row>
    <row r="37" spans="1:5" x14ac:dyDescent="0.2">
      <c r="A37" s="2" t="s">
        <v>21</v>
      </c>
      <c r="C37" s="20">
        <v>2963</v>
      </c>
      <c r="D37" s="8"/>
      <c r="E37" s="8"/>
    </row>
    <row r="38" spans="1:5" x14ac:dyDescent="0.2">
      <c r="A38" s="2" t="s">
        <v>22</v>
      </c>
      <c r="C38" s="20">
        <v>10083</v>
      </c>
      <c r="D38" s="8"/>
      <c r="E38" s="8"/>
    </row>
    <row r="39" spans="1:5" x14ac:dyDescent="0.2">
      <c r="A39" s="2" t="s">
        <v>23</v>
      </c>
      <c r="C39" s="20">
        <v>1663</v>
      </c>
      <c r="D39" s="8"/>
      <c r="E39" s="8"/>
    </row>
    <row r="40" spans="1:5" x14ac:dyDescent="0.2">
      <c r="A40" s="2" t="s">
        <v>24</v>
      </c>
      <c r="C40" s="20">
        <v>783</v>
      </c>
      <c r="D40" s="8"/>
      <c r="E40" s="8"/>
    </row>
    <row r="41" spans="1:5" x14ac:dyDescent="0.2">
      <c r="A41" s="2" t="s">
        <v>25</v>
      </c>
      <c r="C41" s="19">
        <v>23147</v>
      </c>
      <c r="D41" s="8"/>
      <c r="E41" s="8"/>
    </row>
    <row r="42" spans="1:5" x14ac:dyDescent="0.2">
      <c r="A42" s="2" t="s">
        <v>60</v>
      </c>
      <c r="C42" s="19">
        <v>677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20">
        <v>0</v>
      </c>
      <c r="D44" s="8"/>
      <c r="E44" s="8"/>
    </row>
    <row r="45" spans="1:5" ht="7.5" customHeight="1" x14ac:dyDescent="0.2">
      <c r="A45" s="6"/>
      <c r="D45" s="8"/>
      <c r="E45" s="8"/>
    </row>
    <row r="46" spans="1:5" ht="12.75" customHeight="1" x14ac:dyDescent="0.2">
      <c r="A46" s="3" t="s">
        <v>27</v>
      </c>
      <c r="C46" s="15">
        <f>SUM(C35:C45)</f>
        <v>105757</v>
      </c>
      <c r="D46" s="8"/>
      <c r="E46" s="8"/>
    </row>
    <row r="47" spans="1:5" ht="7.5" customHeight="1" x14ac:dyDescent="0.2">
      <c r="A47" s="6"/>
      <c r="D47" s="8"/>
      <c r="E47" s="8"/>
    </row>
    <row r="48" spans="1:5" x14ac:dyDescent="0.2">
      <c r="A48" s="2" t="s">
        <v>28</v>
      </c>
      <c r="C48" s="20">
        <v>181737</v>
      </c>
      <c r="D48" s="8"/>
      <c r="E48" s="8"/>
    </row>
    <row r="49" spans="1:5" x14ac:dyDescent="0.2">
      <c r="A49" s="13" t="s">
        <v>60</v>
      </c>
      <c r="C49" s="20">
        <v>3971</v>
      </c>
      <c r="D49" s="8"/>
      <c r="E49" s="8"/>
    </row>
    <row r="50" spans="1:5" x14ac:dyDescent="0.2">
      <c r="A50" s="2" t="s">
        <v>71</v>
      </c>
      <c r="C50" s="20">
        <v>2138</v>
      </c>
      <c r="D50" s="8"/>
      <c r="E50" s="8"/>
    </row>
    <row r="51" spans="1:5" x14ac:dyDescent="0.2">
      <c r="A51" s="2" t="s">
        <v>29</v>
      </c>
      <c r="C51" s="20">
        <v>11341</v>
      </c>
      <c r="D51" s="8"/>
      <c r="E51" s="8"/>
    </row>
    <row r="52" spans="1:5" x14ac:dyDescent="0.2">
      <c r="A52" s="13" t="s">
        <v>63</v>
      </c>
      <c r="C52" s="20">
        <v>5</v>
      </c>
      <c r="D52" s="8"/>
      <c r="E52" s="8"/>
    </row>
    <row r="53" spans="1:5" x14ac:dyDescent="0.2">
      <c r="A53" s="2" t="s">
        <v>14</v>
      </c>
      <c r="C53" s="20">
        <v>11618</v>
      </c>
      <c r="D53" s="8"/>
      <c r="E53" s="8"/>
    </row>
    <row r="54" spans="1:5" ht="12.75" customHeight="1" x14ac:dyDescent="0.2">
      <c r="A54" s="13" t="s">
        <v>72</v>
      </c>
      <c r="C54" s="20">
        <v>19964</v>
      </c>
      <c r="D54" s="8"/>
      <c r="E54" s="8"/>
    </row>
    <row r="55" spans="1:5" ht="7.5" customHeight="1" x14ac:dyDescent="0.2">
      <c r="A55" s="6"/>
      <c r="D55" s="8"/>
      <c r="E55" s="8"/>
    </row>
    <row r="56" spans="1:5" ht="12.75" customHeight="1" x14ac:dyDescent="0.2">
      <c r="A56" s="3" t="s">
        <v>30</v>
      </c>
      <c r="C56" s="15">
        <f>SUM(C48:C55)</f>
        <v>230774</v>
      </c>
      <c r="D56" s="8"/>
      <c r="E56" s="8"/>
    </row>
    <row r="57" spans="1:5" ht="6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15">
        <f>+C46+C56</f>
        <v>336531</v>
      </c>
      <c r="D58" s="8"/>
      <c r="E58" s="8"/>
    </row>
    <row r="59" spans="1:5" ht="7.5" customHeight="1" x14ac:dyDescent="0.2">
      <c r="A59" s="6"/>
      <c r="D59" s="8"/>
      <c r="E59" s="8"/>
    </row>
    <row r="60" spans="1:5" ht="12.75" customHeight="1" x14ac:dyDescent="0.2">
      <c r="A60" s="2" t="s">
        <v>32</v>
      </c>
      <c r="C60" s="20">
        <v>451</v>
      </c>
      <c r="D60" s="8"/>
      <c r="E60" s="8"/>
    </row>
    <row r="61" spans="1:5" x14ac:dyDescent="0.2">
      <c r="A61" s="6"/>
      <c r="C61" s="20"/>
      <c r="D61" s="8"/>
      <c r="E61" s="8"/>
    </row>
    <row r="62" spans="1:5" x14ac:dyDescent="0.2">
      <c r="A62" s="2" t="s">
        <v>33</v>
      </c>
      <c r="C62" s="20">
        <v>28165</v>
      </c>
      <c r="D62" s="8"/>
      <c r="E62" s="8"/>
    </row>
    <row r="63" spans="1:5" x14ac:dyDescent="0.2">
      <c r="A63" s="2" t="s">
        <v>34</v>
      </c>
      <c r="C63" s="20">
        <v>6246</v>
      </c>
      <c r="D63" s="8"/>
      <c r="E63" s="8"/>
    </row>
    <row r="64" spans="1:5" x14ac:dyDescent="0.2">
      <c r="A64" s="2" t="s">
        <v>35</v>
      </c>
      <c r="C64" s="20">
        <v>29845</v>
      </c>
      <c r="D64" s="8"/>
      <c r="E64" s="8"/>
    </row>
    <row r="65" spans="1:5" x14ac:dyDescent="0.2">
      <c r="A65" s="2" t="s">
        <v>36</v>
      </c>
      <c r="C65" s="20">
        <v>22184</v>
      </c>
      <c r="D65" s="8"/>
      <c r="E65" s="8"/>
    </row>
    <row r="66" spans="1:5" x14ac:dyDescent="0.2">
      <c r="A66" s="2" t="s">
        <v>57</v>
      </c>
      <c r="C66" s="21">
        <v>11205</v>
      </c>
      <c r="D66" s="8"/>
      <c r="E66" s="8"/>
    </row>
    <row r="67" spans="1:5" x14ac:dyDescent="0.2">
      <c r="A67" s="2" t="s">
        <v>64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15">
        <f>SUM(C62:C68)</f>
        <v>97645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15">
        <f>+C58+C60+C69</f>
        <v>434627</v>
      </c>
    </row>
    <row r="72" spans="1:5" x14ac:dyDescent="0.2">
      <c r="C72" s="22"/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2"/>
    </row>
    <row r="75" spans="1:5" ht="12.75" customHeight="1" x14ac:dyDescent="0.2">
      <c r="A75" s="25" t="s">
        <v>75</v>
      </c>
      <c r="B75" s="25"/>
      <c r="C75" s="25"/>
    </row>
    <row r="76" spans="1:5" x14ac:dyDescent="0.2">
      <c r="A76" s="25" t="s">
        <v>0</v>
      </c>
      <c r="B76" s="25"/>
      <c r="C76" s="25"/>
    </row>
    <row r="78" spans="1:5" ht="12.75" customHeight="1" x14ac:dyDescent="0.2">
      <c r="A78" s="1" t="s">
        <v>61</v>
      </c>
    </row>
    <row r="79" spans="1:5" x14ac:dyDescent="0.2">
      <c r="A79" s="5"/>
    </row>
    <row r="80" spans="1:5" x14ac:dyDescent="0.2">
      <c r="A80" s="2" t="s">
        <v>40</v>
      </c>
      <c r="C80" s="20">
        <v>219048</v>
      </c>
    </row>
    <row r="81" spans="1:3" ht="12.75" customHeight="1" x14ac:dyDescent="0.2">
      <c r="A81" s="2" t="s">
        <v>41</v>
      </c>
      <c r="C81" s="20">
        <v>8554</v>
      </c>
    </row>
    <row r="82" spans="1:3" x14ac:dyDescent="0.2">
      <c r="A82" s="6"/>
    </row>
    <row r="83" spans="1:3" ht="12.75" customHeight="1" x14ac:dyDescent="0.2">
      <c r="A83" s="3" t="s">
        <v>42</v>
      </c>
      <c r="C83" s="15">
        <f>SUM(C80:C82)</f>
        <v>227602</v>
      </c>
    </row>
    <row r="84" spans="1:3" x14ac:dyDescent="0.2">
      <c r="A84" s="6"/>
    </row>
    <row r="85" spans="1:3" x14ac:dyDescent="0.2">
      <c r="A85" s="2" t="s">
        <v>43</v>
      </c>
      <c r="C85" s="20">
        <v>169110</v>
      </c>
    </row>
    <row r="86" spans="1:3" x14ac:dyDescent="0.2">
      <c r="A86" s="2" t="s">
        <v>44</v>
      </c>
      <c r="C86" s="20">
        <v>28805</v>
      </c>
    </row>
    <row r="87" spans="1:3" x14ac:dyDescent="0.2">
      <c r="A87" s="2" t="s">
        <v>45</v>
      </c>
      <c r="C87" s="20">
        <v>8253</v>
      </c>
    </row>
    <row r="88" spans="1:3" ht="12.75" customHeight="1" x14ac:dyDescent="0.2">
      <c r="A88" s="2" t="s">
        <v>46</v>
      </c>
      <c r="C88" s="20">
        <v>254</v>
      </c>
    </row>
    <row r="89" spans="1:3" x14ac:dyDescent="0.2">
      <c r="A89" s="6"/>
    </row>
    <row r="90" spans="1:3" x14ac:dyDescent="0.2">
      <c r="A90" s="3" t="s">
        <v>47</v>
      </c>
      <c r="C90" s="15">
        <f>SUM(C85:C89)</f>
        <v>206422</v>
      </c>
    </row>
    <row r="91" spans="1:3" ht="12.75" customHeight="1" x14ac:dyDescent="0.2">
      <c r="A91" s="3" t="s">
        <v>48</v>
      </c>
      <c r="C91" s="15">
        <f>+C83-C90</f>
        <v>21180</v>
      </c>
    </row>
    <row r="92" spans="1:3" x14ac:dyDescent="0.2">
      <c r="A92" s="6"/>
    </row>
    <row r="93" spans="1:3" x14ac:dyDescent="0.2">
      <c r="A93" s="2" t="s">
        <v>49</v>
      </c>
      <c r="C93" s="20">
        <v>5430</v>
      </c>
    </row>
    <row r="94" spans="1:3" x14ac:dyDescent="0.2">
      <c r="A94" s="2" t="s">
        <v>50</v>
      </c>
      <c r="C94" s="20">
        <v>9406</v>
      </c>
    </row>
    <row r="95" spans="1:3" ht="12.75" customHeight="1" x14ac:dyDescent="0.2">
      <c r="A95" s="2" t="s">
        <v>51</v>
      </c>
      <c r="C95" s="20">
        <f>+[1]ER!$E$25</f>
        <v>0</v>
      </c>
    </row>
    <row r="96" spans="1:3" x14ac:dyDescent="0.2">
      <c r="A96" s="6"/>
    </row>
    <row r="97" spans="1:4" ht="12.75" customHeight="1" x14ac:dyDescent="0.2">
      <c r="A97" s="3" t="s">
        <v>52</v>
      </c>
      <c r="C97" s="15">
        <f>+C91+C93-C94+C95</f>
        <v>17204</v>
      </c>
    </row>
    <row r="98" spans="1:4" x14ac:dyDescent="0.2">
      <c r="A98" s="6"/>
    </row>
    <row r="99" spans="1:4" x14ac:dyDescent="0.2">
      <c r="A99" s="2" t="s">
        <v>53</v>
      </c>
      <c r="C99" s="20">
        <v>5944</v>
      </c>
    </row>
    <row r="100" spans="1:4" x14ac:dyDescent="0.2">
      <c r="A100" s="2" t="s">
        <v>54</v>
      </c>
      <c r="C100" s="20"/>
    </row>
    <row r="101" spans="1:4" x14ac:dyDescent="0.2">
      <c r="A101" s="2" t="s">
        <v>55</v>
      </c>
      <c r="C101" s="20">
        <v>55</v>
      </c>
    </row>
    <row r="102" spans="1:4" x14ac:dyDescent="0.2">
      <c r="A102" s="6"/>
    </row>
    <row r="103" spans="1:4" x14ac:dyDescent="0.2">
      <c r="A103" s="3" t="s">
        <v>56</v>
      </c>
      <c r="C103" s="15">
        <f>+C97-C99-C101</f>
        <v>11205</v>
      </c>
    </row>
    <row r="106" spans="1:4" x14ac:dyDescent="0.2">
      <c r="A106" s="8"/>
    </row>
    <row r="107" spans="1:4" x14ac:dyDescent="0.2">
      <c r="A107" t="s">
        <v>65</v>
      </c>
      <c r="B107" s="23" t="s">
        <v>68</v>
      </c>
      <c r="C107" s="23"/>
      <c r="D107" t="s">
        <v>69</v>
      </c>
    </row>
    <row r="108" spans="1:4" x14ac:dyDescent="0.2">
      <c r="A108" t="s">
        <v>66</v>
      </c>
      <c r="B108" s="24" t="s">
        <v>67</v>
      </c>
      <c r="C108" s="24"/>
    </row>
  </sheetData>
  <mergeCells count="6">
    <mergeCell ref="B107:C107"/>
    <mergeCell ref="B108:C108"/>
    <mergeCell ref="A2:C2"/>
    <mergeCell ref="A3:C3"/>
    <mergeCell ref="A75:C75"/>
    <mergeCell ref="A76:C76"/>
  </mergeCells>
  <phoneticPr fontId="0" type="noConversion"/>
  <pageMargins left="0.74803149606299213" right="0.74803149606299213" top="1.1655511811023622" bottom="0.55118110236220474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2021-08-11T17:26:53Z</cp:lastPrinted>
  <dcterms:created xsi:type="dcterms:W3CDTF">2008-03-26T01:30:43Z</dcterms:created>
  <dcterms:modified xsi:type="dcterms:W3CDTF">2021-09-08T18:39:09Z</dcterms:modified>
</cp:coreProperties>
</file>