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\08 AGOSTO 2021\"/>
    </mc:Choice>
  </mc:AlternateContent>
  <bookViews>
    <workbookView xWindow="0" yWindow="0" windowWidth="19200" windowHeight="6180"/>
  </bookViews>
  <sheets>
    <sheet name="B G. 08 2021" sheetId="5" r:id="rId1"/>
    <sheet name="E R. 08 2021" sheetId="6" r:id="rId2"/>
  </sheets>
  <definedNames>
    <definedName name="_xlnm.Print_Area" localSheetId="0">'B G. 08 2021'!$A$1:$F$75</definedName>
    <definedName name="_xlnm.Print_Area" localSheetId="1">'E R. 08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<sst xmlns="http://schemas.openxmlformats.org/spreadsheetml/2006/main" count="104" uniqueCount="94">
  <si>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</si>
  <si>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</si>
  <si>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</si>
  <si>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</si>
  <si>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</si>
  <si>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</si>
  <si>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</si>
  <si>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</si>
  <si>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</si>
  <si>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</si>
  <si>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</si>
  <si>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</si>
  <si>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</si>
  <si>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</si>
  <si>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</si>
  <si>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</si>
  <si>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</si>
  <si>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</si>
  <si>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</si>
  <si>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</si>
  <si>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</si>
  <si>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</si>
  <si>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</si>
  <si>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</si>
  <si>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</si>
  <si>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</si>
  <si>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</si>
  <si>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</si>
  <si>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</si>
  <si>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</si>
  <si>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</si>
  <si>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</si>
  <si>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</si>
  <si>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</si>
  <si>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</si>
  <si>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</si>
  <si>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</si>
  <si>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</si>
  <si>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</si>
  <si>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</si>
  <si>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</si>
  <si>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</si>
  <si>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</si>
  <si>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</si>
  <si>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</si>
  <si>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</si>
  <si>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</si>
  <si>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</si>
  <si>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</si>
  <si>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</si>
  <si>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</si>
  <si>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</si>
  <si>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</si>
  <si>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</si>
  <si>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</si>
  <si>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</si>
  <si>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</si>
  <si>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</si>
  <si>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</si>
  <si>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</si>
  <si>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</si>
  <si>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</si>
  <si>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</si>
  <si>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</si>
  <si>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</si>
  <si>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</si>
  <si>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</si>
  <si>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</si>
  <si>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</si>
  <si>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</si>
  <si>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</si>
  <si>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</si>
  <si>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</si>
  <si>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</si>
  <si>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</si>
  <si>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</si>
  <si>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</si>
  <si>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</si>
  <si>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</si>
  <si>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</si>
  <si>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</si>
  <si>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</si>
  <si>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</si>
  <si>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</si>
  <si>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</si>
  <si>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</si>
  <si>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</si>
  <si>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</si>
  <si>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</si>
  <si>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</si>
  <si>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</si>
  <si>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</si>
  <si>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Agosto de 2021</t>
  </si>
  <si>
    <t>Estado de resultados del 01 de Enero al 31 de Agosto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</si>
</sst>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="110" zoomScaleNormal="110" zoomScaleSheetLayoutView="110" workbookViewId="0">
      <selection activeCell="B1" sqref="B1:D1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424649.27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263473.68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95.26</v>
      </c>
      <c r="D12" s="5"/>
      <c r="F12" s="51"/>
    </row>
    <row r="13" spans="1:6" x14ac:dyDescent="0.25">
      <c r="A13" s="3">
        <v>116</v>
      </c>
      <c r="B13" s="4" t="s">
        <v>9</v>
      </c>
      <c r="C13" s="5">
        <v>8430.67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2743.36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4612.03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197502.74</v>
      </c>
    </row>
    <row r="17" spans="1:8" x14ac:dyDescent="0.25">
      <c r="A17" s="3">
        <v>123</v>
      </c>
      <c r="B17" s="4" t="s">
        <v>13</v>
      </c>
      <c r="C17" s="5">
        <v>110896.9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86605.84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622152.01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84156.489999999991</v>
      </c>
    </row>
    <row r="23" spans="1:8" x14ac:dyDescent="0.25">
      <c r="A23" s="3">
        <v>213</v>
      </c>
      <c r="B23" s="4" t="s">
        <v>18</v>
      </c>
      <c r="C23" s="5">
        <v>60734.239999999998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23422.25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84156.489999999991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-12712</v>
      </c>
    </row>
    <row r="35" spans="1:8" x14ac:dyDescent="0.25">
      <c r="A35" s="3">
        <v>332</v>
      </c>
      <c r="B35" s="4" t="s">
        <v>28</v>
      </c>
      <c r="C35" s="5">
        <v>-12712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238707.52000000002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59903.45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622152.01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115" zoomScaleNormal="115" workbookViewId="0">
      <selection activeCell="B1" sqref="B1:D1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14614.46</v>
      </c>
      <c r="F8" s="33">
        <v>125551.5</v>
      </c>
    </row>
    <row r="9" spans="1:6" x14ac:dyDescent="0.25">
      <c r="A9" s="24">
        <v>512</v>
      </c>
      <c r="B9" s="31" t="s">
        <v>53</v>
      </c>
      <c r="C9" s="32"/>
      <c r="D9" s="34">
        <v>5802.46</v>
      </c>
      <c r="F9" s="34">
        <v>47027.14</v>
      </c>
    </row>
    <row r="10" spans="1:6" x14ac:dyDescent="0.25">
      <c r="A10" s="24"/>
      <c r="B10" s="35" t="s">
        <v>54</v>
      </c>
      <c r="C10" s="32"/>
      <c r="D10" s="36">
        <f>SUM(D8:D9)</f>
        <v>20416.919999999998</v>
      </c>
      <c r="F10" s="36">
        <f>SUM(F8:F9)</f>
        <v>172578.64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12059.89</v>
      </c>
      <c r="F14" s="33">
        <v>102033.01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8409.2800000000007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13111.05</v>
      </c>
      <c r="E18" s="40"/>
      <c r="F18" s="36">
        <f>SUM(F13:F17)</f>
        <v>110442.29</v>
      </c>
    </row>
    <row r="19" spans="1:6" x14ac:dyDescent="0.25">
      <c r="A19" s="41"/>
      <c r="B19" s="35" t="s">
        <v>60</v>
      </c>
      <c r="C19" s="29"/>
      <c r="D19" s="5">
        <f>+D10-D18</f>
        <v>7305.869999999999</v>
      </c>
      <c r="E19" s="42"/>
      <c r="F19" s="5">
        <f>+F10-F18</f>
        <v>62136.35000000002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1515.02</v>
      </c>
      <c r="E22" s="42"/>
      <c r="F22" s="43">
        <v>20119.64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1515.02</v>
      </c>
      <c r="E26" s="42"/>
      <c r="F26" s="34">
        <f>+F22</f>
        <v>20119.64</v>
      </c>
    </row>
    <row r="27" spans="1:6" x14ac:dyDescent="0.25">
      <c r="A27" s="41"/>
      <c r="B27" s="27" t="s">
        <v>67</v>
      </c>
      <c r="C27" s="29"/>
      <c r="D27" s="5">
        <f>+D19+D26</f>
        <v>8820.89</v>
      </c>
      <c r="F27" s="5">
        <f>+F19+F26</f>
        <v>82255.99000000002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8820.89</v>
      </c>
      <c r="E39" s="40"/>
      <c r="F39" s="45">
        <f>+F27-F38</f>
        <v>82255.99000000002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1892.55</v>
      </c>
      <c r="E42" s="42"/>
      <c r="F42" s="43">
        <v>22352.54</v>
      </c>
    </row>
    <row r="43" spans="1:6" ht="13" x14ac:dyDescent="0.4">
      <c r="A43" s="24"/>
      <c r="B43" s="31"/>
      <c r="C43" s="32"/>
      <c r="D43" s="62">
        <f>+D42</f>
        <v>1892.55</v>
      </c>
      <c r="F43" s="62">
        <f>+F42</f>
        <v>22352.54</v>
      </c>
    </row>
    <row r="44" spans="1:6" ht="13" x14ac:dyDescent="0.4">
      <c r="A44" s="41"/>
      <c r="B44" s="27" t="s">
        <v>80</v>
      </c>
      <c r="C44" s="29"/>
      <c r="D44" s="63">
        <f>+D27-D43</f>
        <v>6928.3399999999992</v>
      </c>
      <c r="F44" s="63">
        <f>+F27-F43</f>
        <v>59903.450000000019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08 2021</vt:lpstr>
      <vt:lpstr>E R. 08 2021</vt:lpstr>
      <vt:lpstr>'B G. 08 2021'!Área_de_impresión</vt:lpstr>
      <vt:lpstr>'E R. 08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2021-09-02T00:24:06Z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