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1\BOLSA DE VALORES\BANCO\"/>
    </mc:Choice>
  </mc:AlternateContent>
  <xr:revisionPtr revIDLastSave="0" documentId="13_ncr:40001_{78B915B7-895A-45C0-A57D-EAA3A03CB406}" xr6:coauthVersionLast="47" xr6:coauthVersionMax="47" xr10:uidLastSave="{00000000-0000-0000-0000-000000000000}"/>
  <bookViews>
    <workbookView xWindow="-120" yWindow="-120" windowWidth="20730" windowHeight="11160"/>
  </bookViews>
  <sheets>
    <sheet name="BG - AGO 2021" sheetId="1" r:id="rId1"/>
    <sheet name="ER - AGO 2021" sheetId="2" r:id="rId2"/>
  </sheets>
  <definedNames>
    <definedName name="_xlnm.Print_Area" localSheetId="0">'BG - AGO 2021'!$B$2:$H$55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E37" i="2" l="1"/>
  <c r="E30" i="2"/>
  <c r="E18" i="2"/>
  <c r="E8" i="2"/>
  <c r="E28" i="2" l="1"/>
  <c r="E35" i="2" s="1"/>
  <c r="H39" i="1"/>
  <c r="H32" i="1"/>
  <c r="H21" i="1"/>
  <c r="H14" i="1"/>
  <c r="D39" i="1"/>
  <c r="D27" i="1"/>
  <c r="D20" i="1"/>
  <c r="D13" i="1"/>
  <c r="E41" i="2" l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<sst xmlns="http://schemas.openxmlformats.org/spreadsheetml/2006/main" count="100" uniqueCount="93">
  <si>
    <t>BANCO DE AMERICA CENTRAL, S.A.</t>
  </si>
  <si>
    <t>Balance General</t>
  </si>
  <si>
    <t>Al 31 de agosto de 2021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</si>
  <si>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</si>
  <si>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</si>
  <si>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</si>
  <si>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</si>
  <si>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</si>
  <si>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</si>
  <si>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</si>
  <si>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</si>
  <si>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</si>
  <si>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</si>
  <si>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</si>
  <si>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</si>
  <si>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</si>
  <si>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</si>
  <si>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</si>
  <si>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</si>
  <si>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</si>
  <si>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</si>
  <si>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</si>
  <si>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</si>
  <si>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</si>
  <si>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</si>
  <si>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</si>
  <si>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</si>
  <si>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</si>
  <si>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</si>
  <si>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</si>
  <si>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</si>
  <si>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</si>
  <si>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</si>
  <si>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</si>
  <si>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</si>
  <si>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</si>
  <si>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</si>
  <si>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</si>
  <si>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</si>
  <si>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</si>
  <si>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</si>
  <si>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</si>
  <si>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</si>
  <si>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</si>
  <si>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</si>
  <si>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</si>
  <si>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</si>
  <si>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</si>
  <si>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</si>
  <si>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</si>
  <si>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</si>
  <si>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</si>
  <si>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</si>
  <si>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</si>
  <si>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</si>
  <si>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</si>
  <si>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</si>
  <si>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</si>
  <si>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</si>
  <si>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</si>
  <si>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</si>
  <si>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</si>
  <si>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agosto de 2021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</si>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</sst>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35" zoomScaleNormal="100" workbookViewId="0">
      <selection activeCell="H29" sqref="H29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505309685.21999997</v>
      </c>
      <c r="F10" s="9" t="s">
        <v>29</v>
      </c>
      <c r="H10" s="10">
        <v>2202607824.3699999</v>
      </c>
    </row>
    <row r="11" spans="2:8" x14ac:dyDescent="0.25">
      <c r="B11" s="9" t="s">
        <v>8</v>
      </c>
      <c r="D11" s="10">
        <v>305915132.56999999</v>
      </c>
      <c r="F11" s="9" t="s">
        <v>30</v>
      </c>
      <c r="H11" s="10">
        <v>204572804.84</v>
      </c>
    </row>
    <row r="12" spans="2:8" x14ac:dyDescent="0.25">
      <c r="B12" s="9" t="s">
        <v>9</v>
      </c>
      <c r="D12" s="10">
        <v>2025081373.22</v>
      </c>
      <c r="F12" s="9" t="s">
        <v>31</v>
      </c>
      <c r="H12" s="10">
        <v>20987695.460000001</v>
      </c>
    </row>
    <row r="13" spans="2:8" x14ac:dyDescent="0.25">
      <c r="B13" s="8" t="s">
        <v>10</v>
      </c>
      <c r="D13" s="11">
        <f>SUM(D10:D12)</f>
        <v>2836306191.0100002</v>
      </c>
      <c r="F13" s="9" t="s">
        <v>32</v>
      </c>
      <c r="H13" s="10">
        <v>135776356.13</v>
      </c>
    </row>
    <row r="14" spans="2:8" x14ac:dyDescent="0.25">
      <c r="B14" s="9"/>
      <c r="D14" s="10"/>
      <c r="F14" s="8" t="s">
        <v>33</v>
      </c>
      <c r="H14" s="11">
        <f>SUM(H10:H13)</f>
        <v>2563944680.8000002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1667823.88</v>
      </c>
      <c r="F16" s="8" t="s">
        <v>34</v>
      </c>
      <c r="H16" s="10"/>
    </row>
    <row r="17" spans="2:8" x14ac:dyDescent="0.25">
      <c r="B17" s="9" t="s">
        <v>13</v>
      </c>
      <c r="D17" s="10">
        <v>346431.04</v>
      </c>
      <c r="F17" s="9" t="s">
        <v>35</v>
      </c>
      <c r="H17" s="10">
        <v>24249517.719999313</v>
      </c>
    </row>
    <row r="18" spans="2:8" x14ac:dyDescent="0.25">
      <c r="B18" s="9" t="s">
        <v>14</v>
      </c>
      <c r="D18" s="10">
        <v>10138733.49</v>
      </c>
      <c r="F18" s="9" t="s">
        <v>36</v>
      </c>
      <c r="H18" s="10">
        <v>1387528.69</v>
      </c>
    </row>
    <row r="19" spans="2:8" x14ac:dyDescent="0.25">
      <c r="B19" s="9" t="s">
        <v>15</v>
      </c>
      <c r="D19" s="10">
        <v>11887218.420000002</v>
      </c>
      <c r="F19" s="9" t="s">
        <v>37</v>
      </c>
      <c r="H19" s="10">
        <v>8160183.75</v>
      </c>
    </row>
    <row r="20" spans="2:8" x14ac:dyDescent="0.25">
      <c r="B20" s="8" t="s">
        <v>16</v>
      </c>
      <c r="D20" s="11">
        <f>SUM(D16:D19)</f>
        <v>24040206.830000002</v>
      </c>
      <c r="F20" s="9" t="s">
        <v>38</v>
      </c>
      <c r="H20" s="10">
        <v>6754954.4199999999</v>
      </c>
    </row>
    <row r="21" spans="2:8" x14ac:dyDescent="0.25">
      <c r="B21" s="9"/>
      <c r="D21" s="10"/>
      <c r="F21" s="8" t="s">
        <v>39</v>
      </c>
      <c r="H21" s="11">
        <f>SUM(H17:H20)</f>
        <v>40552184.579999313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2604496865.3799996</v>
      </c>
    </row>
    <row r="24" spans="2:8" x14ac:dyDescent="0.25">
      <c r="B24" s="9" t="s">
        <v>18</v>
      </c>
      <c r="D24" s="10">
        <v>6243115.8399999999</v>
      </c>
      <c r="F24" s="9"/>
      <c r="H24" s="10"/>
    </row>
    <row r="25" spans="2:8" x14ac:dyDescent="0.25">
      <c r="B25" s="9" t="s">
        <v>19</v>
      </c>
      <c r="D25" s="10">
        <v>20688139.43</v>
      </c>
      <c r="F25" s="8" t="s">
        <v>41</v>
      </c>
      <c r="H25" s="10"/>
    </row>
    <row r="26" spans="2:8" x14ac:dyDescent="0.25">
      <c r="B26" s="9" t="s">
        <v>20</v>
      </c>
      <c r="D26" s="10">
        <v>3849842.17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30781097.439999998</v>
      </c>
      <c r="F27" s="9" t="s">
        <v>43</v>
      </c>
      <c r="H27" s="10">
        <v>40250109</v>
      </c>
    </row>
    <row r="28" spans="2:8" x14ac:dyDescent="0.25">
      <c r="B28" s="9"/>
      <c r="D28" s="10"/>
      <c r="F28" s="9" t="s">
        <v>44</v>
      </c>
      <c r="H28" s="10">
        <v>44675238.159999996</v>
      </c>
    </row>
    <row r="29" spans="2:8" x14ac:dyDescent="0.25">
      <c r="B29" s="9"/>
      <c r="D29" s="10"/>
      <c r="F29" s="9" t="s">
        <v>45</v>
      </c>
      <c r="H29" s="10">
        <v>12971738.539999999</v>
      </c>
    </row>
    <row r="30" spans="2:8" x14ac:dyDescent="0.25">
      <c r="B30" s="9"/>
      <c r="D30" s="10"/>
      <c r="F30" s="9" t="s">
        <v>46</v>
      </c>
      <c r="H30" s="10">
        <v>26940600.48</v>
      </c>
    </row>
    <row r="31" spans="2:8" x14ac:dyDescent="0.25">
      <c r="B31" s="9"/>
      <c r="D31" s="10"/>
      <c r="F31" s="9" t="s">
        <v>47</v>
      </c>
      <c r="H31" s="10">
        <v>523843.87</v>
      </c>
    </row>
    <row r="32" spans="2:8" x14ac:dyDescent="0.25">
      <c r="B32" s="9"/>
      <c r="D32" s="10"/>
      <c r="F32" s="8" t="s">
        <v>48</v>
      </c>
      <c r="H32" s="11">
        <f>SUM(H26:H31)</f>
        <v>286361966.05000001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2891127495.2800002</v>
      </c>
      <c r="F34" s="8" t="s">
        <v>49</v>
      </c>
      <c r="H34" s="12">
        <f>H32+H23</f>
        <v>2890858831.4299998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24366840.440000001</v>
      </c>
      <c r="F37" s="9" t="s">
        <v>51</v>
      </c>
      <c r="H37" s="10">
        <v>22217530.239999998</v>
      </c>
    </row>
    <row r="38" spans="2:8" x14ac:dyDescent="0.25">
      <c r="B38" s="9" t="s">
        <v>25</v>
      </c>
      <c r="D38" s="10">
        <v>71816847.969999999</v>
      </c>
      <c r="F38" s="9" t="s">
        <v>52</v>
      </c>
      <c r="H38" s="10">
        <v>74234822.019999996</v>
      </c>
    </row>
    <row r="39" spans="2:8" x14ac:dyDescent="0.25">
      <c r="B39" s="8" t="s">
        <v>26</v>
      </c>
      <c r="D39" s="11">
        <f>SUM(D37:D38)</f>
        <v>96183688.409999996</v>
      </c>
      <c r="F39" s="8" t="s">
        <v>53</v>
      </c>
      <c r="H39" s="11">
        <f>SUM(H37:H38)</f>
        <v>96452352.25999999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2987311183.6900001</v>
      </c>
      <c r="F41" s="8" t="s">
        <v>54</v>
      </c>
      <c r="H41" s="12">
        <f>H39+H34</f>
        <v>2987311183.6899996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5" right="0.37" top="0.36" bottom="0.4" header="0.31496062992125984" footer="0.31496062992125984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8"/>
  <sheetViews>
    <sheetView topLeftCell="A52" workbookViewId="0">
      <selection activeCell="C17" sqref="C17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6" t="s">
        <v>63</v>
      </c>
      <c r="E8" s="17">
        <f>SUM(E9:E15)</f>
        <v>151753541.47</v>
      </c>
    </row>
    <row r="9" spans="2:5" x14ac:dyDescent="0.25">
      <c r="B9" s="9" t="s">
        <v>64</v>
      </c>
      <c r="E9" s="10">
        <v>121471449.2</v>
      </c>
    </row>
    <row r="10" spans="2:5" x14ac:dyDescent="0.25">
      <c r="B10" s="9" t="s">
        <v>65</v>
      </c>
      <c r="E10" s="10">
        <v>7815133.7499999991</v>
      </c>
    </row>
    <row r="11" spans="2:5" x14ac:dyDescent="0.25">
      <c r="B11" s="9" t="s">
        <v>66</v>
      </c>
      <c r="E11" s="10">
        <v>11247973.48</v>
      </c>
    </row>
    <row r="12" spans="2:5" x14ac:dyDescent="0.25">
      <c r="B12" s="9" t="s">
        <v>67</v>
      </c>
      <c r="E12" s="10">
        <v>290980.76</v>
      </c>
    </row>
    <row r="13" spans="2:5" x14ac:dyDescent="0.25">
      <c r="B13" s="9" t="s">
        <v>68</v>
      </c>
      <c r="E13" s="10">
        <v>162361.1</v>
      </c>
    </row>
    <row r="14" spans="2:5" x14ac:dyDescent="0.25">
      <c r="B14" s="9" t="s">
        <v>69</v>
      </c>
      <c r="E14" s="10">
        <v>2369547.35</v>
      </c>
    </row>
    <row r="15" spans="2:5" x14ac:dyDescent="0.25">
      <c r="B15" s="9" t="s">
        <v>70</v>
      </c>
      <c r="E15" s="10">
        <v>8396095.8300000001</v>
      </c>
    </row>
    <row r="16" spans="2:5" x14ac:dyDescent="0.25">
      <c r="B16" s="9"/>
      <c r="E16" s="10"/>
    </row>
    <row r="17" spans="2:5" x14ac:dyDescent="0.25">
      <c r="B17" s="8" t="s">
        <v>71</v>
      </c>
      <c r="E17" s="10"/>
    </row>
    <row r="18" spans="2:5" x14ac:dyDescent="0.25">
      <c r="B18" s="8" t="s">
        <v>72</v>
      </c>
      <c r="E18" s="17">
        <f>SUM(E19:E24)</f>
        <v>41940683.190000005</v>
      </c>
    </row>
    <row r="19" spans="2:5" x14ac:dyDescent="0.25">
      <c r="B19" s="9" t="s">
        <v>73</v>
      </c>
      <c r="E19" s="10">
        <v>27832341.370000001</v>
      </c>
    </row>
    <row r="20" spans="2:5" x14ac:dyDescent="0.25">
      <c r="B20" s="9" t="s">
        <v>74</v>
      </c>
      <c r="E20" s="10">
        <v>3689798.83</v>
      </c>
    </row>
    <row r="21" spans="2:5" x14ac:dyDescent="0.25">
      <c r="B21" s="9" t="s">
        <v>75</v>
      </c>
      <c r="E21" s="10">
        <v>5299349.04</v>
      </c>
    </row>
    <row r="22" spans="2:5" x14ac:dyDescent="0.25">
      <c r="B22" s="9" t="s">
        <v>76</v>
      </c>
      <c r="E22" s="10">
        <v>63307.57</v>
      </c>
    </row>
    <row r="23" spans="2:5" x14ac:dyDescent="0.25">
      <c r="B23" s="9" t="s">
        <v>77</v>
      </c>
      <c r="E23" s="10">
        <v>192441.52</v>
      </c>
    </row>
    <row r="24" spans="2:5" x14ac:dyDescent="0.25">
      <c r="B24" s="9" t="s">
        <v>78</v>
      </c>
      <c r="E24" s="10">
        <v>4863444.8600000003</v>
      </c>
    </row>
    <row r="25" spans="2:5" x14ac:dyDescent="0.25">
      <c r="B25" s="9"/>
      <c r="E25" s="10"/>
    </row>
    <row r="26" spans="2:5" x14ac:dyDescent="0.25">
      <c r="B26" s="9" t="s">
        <v>79</v>
      </c>
      <c r="E26" s="10">
        <v>38516940.890000001</v>
      </c>
    </row>
    <row r="27" spans="2:5" x14ac:dyDescent="0.25">
      <c r="B27" s="9"/>
      <c r="E27" s="18"/>
    </row>
    <row r="28" spans="2:5" x14ac:dyDescent="0.25">
      <c r="B28" s="8" t="s">
        <v>80</v>
      </c>
      <c r="E28" s="13">
        <f>+E8-E18-E26</f>
        <v>71295917.390000001</v>
      </c>
    </row>
    <row r="29" spans="2:5" x14ac:dyDescent="0.25">
      <c r="B29" s="9"/>
      <c r="E29" s="10"/>
    </row>
    <row r="30" spans="2:5" x14ac:dyDescent="0.25">
      <c r="B30" s="8" t="s">
        <v>81</v>
      </c>
      <c r="E30" s="17">
        <f>SUM(E31:E33)</f>
        <v>60243798.710000008</v>
      </c>
    </row>
    <row r="31" spans="2:5" x14ac:dyDescent="0.25">
      <c r="B31" s="9" t="s">
        <v>82</v>
      </c>
      <c r="E31" s="10">
        <v>23195674.960000001</v>
      </c>
    </row>
    <row r="32" spans="2:5" x14ac:dyDescent="0.25">
      <c r="B32" s="9" t="s">
        <v>83</v>
      </c>
      <c r="E32" s="10">
        <v>32495892.050000001</v>
      </c>
    </row>
    <row r="33" spans="2:5" x14ac:dyDescent="0.25">
      <c r="B33" s="9" t="s">
        <v>84</v>
      </c>
      <c r="E33" s="10">
        <v>4552231.7</v>
      </c>
    </row>
    <row r="34" spans="2:5" x14ac:dyDescent="0.25">
      <c r="B34" s="9"/>
      <c r="E34" s="18"/>
    </row>
    <row r="35" spans="2:5" x14ac:dyDescent="0.25">
      <c r="B35" s="8" t="s">
        <v>85</v>
      </c>
      <c r="E35" s="13">
        <f>+E28-E30</f>
        <v>11052118.679999992</v>
      </c>
    </row>
    <row r="36" spans="2:5" x14ac:dyDescent="0.25">
      <c r="B36" s="9"/>
      <c r="E36" s="10"/>
    </row>
    <row r="37" spans="2:5" x14ac:dyDescent="0.25">
      <c r="B37" s="8" t="s">
        <v>86</v>
      </c>
      <c r="E37" s="17">
        <f>SUM(E38:E39)</f>
        <v>6550172.4100000001</v>
      </c>
    </row>
    <row r="38" spans="2:5" x14ac:dyDescent="0.25">
      <c r="B38" s="9" t="s">
        <v>87</v>
      </c>
      <c r="E38" s="10">
        <v>8479112.1400000006</v>
      </c>
    </row>
    <row r="39" spans="2:5" x14ac:dyDescent="0.25">
      <c r="B39" s="9" t="s">
        <v>88</v>
      </c>
      <c r="E39" s="10">
        <v>-1928939.73</v>
      </c>
    </row>
    <row r="40" spans="2:5" x14ac:dyDescent="0.25">
      <c r="B40" s="9"/>
      <c r="E40" s="18"/>
    </row>
    <row r="41" spans="2:5" x14ac:dyDescent="0.25">
      <c r="B41" s="8" t="s">
        <v>89</v>
      </c>
      <c r="E41" s="13">
        <f>+E35+E37</f>
        <v>17602291.089999992</v>
      </c>
    </row>
    <row r="42" spans="2:5" x14ac:dyDescent="0.25">
      <c r="B42" s="9"/>
      <c r="E42" s="10"/>
    </row>
    <row r="43" spans="2:5" x14ac:dyDescent="0.25">
      <c r="B43" s="9" t="s">
        <v>90</v>
      </c>
      <c r="E43" s="10">
        <v>-4630552.55</v>
      </c>
    </row>
    <row r="44" spans="2:5" x14ac:dyDescent="0.25">
      <c r="B44" s="9"/>
      <c r="E44" s="18"/>
    </row>
    <row r="45" spans="2:5" x14ac:dyDescent="0.25">
      <c r="B45" s="8" t="s">
        <v>91</v>
      </c>
      <c r="E45" s="13">
        <f>+E41+E43</f>
        <v>12971738.539999992</v>
      </c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9"/>
      <c r="E49" s="10"/>
    </row>
    <row r="50" spans="2:5" x14ac:dyDescent="0.25">
      <c r="B50" s="14" t="s">
        <v>92</v>
      </c>
      <c r="C50" s="15" t="s">
        <v>57</v>
      </c>
      <c r="D50" s="15"/>
      <c r="E50" s="15"/>
    </row>
    <row r="51" spans="2:5" x14ac:dyDescent="0.25">
      <c r="B51" s="5" t="s">
        <v>56</v>
      </c>
      <c r="C51" s="3" t="s">
        <v>58</v>
      </c>
      <c r="D51" s="3"/>
      <c r="E51" s="3"/>
    </row>
    <row r="57" spans="2:5" x14ac:dyDescent="0.25">
      <c r="B57" s="15" t="s">
        <v>59</v>
      </c>
      <c r="C57" s="15"/>
      <c r="D57" s="15"/>
      <c r="E57" s="15"/>
    </row>
    <row r="58" spans="2:5" x14ac:dyDescent="0.25">
      <c r="B58" s="3" t="s">
        <v>60</v>
      </c>
      <c r="C58" s="3"/>
      <c r="D58" s="3"/>
      <c r="E58" s="3"/>
    </row>
  </sheetData>
  <mergeCells count="8">
    <mergeCell ref="B57:E57"/>
    <mergeCell ref="B58:E58"/>
    <mergeCell ref="B2:E2"/>
    <mergeCell ref="B3:E3"/>
    <mergeCell ref="B4:E4"/>
    <mergeCell ref="B5:E5"/>
    <mergeCell ref="C50:E50"/>
    <mergeCell ref="C51:E51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- AGO 2021</vt:lpstr>
      <vt:lpstr>ER - AGO 2021</vt:lpstr>
      <vt:lpstr>'BG - AGO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2021-09-07T16:22:31Z</cp:lastPrinted>
  <dcterms:created xsi:type="dcterms:W3CDTF">2021-09-07T16:19:29Z</dcterms:created>
  <dcterms:modified xsi:type="dcterms:W3CDTF">2021-09-07T16:36:11Z</dcterms:modified>
</cp:coreProperties>
</file>