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os Financieros SGB 2021\8 Agosto\"/>
    </mc:Choice>
  </mc:AlternateContent>
  <xr:revisionPtr revIDLastSave="0" documentId="13_ncr:1_{4E064435-F9C1-4CD7-8738-42C437F764C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'!$A$1:$B$61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B32" i="1" l="1"/>
  <c r="B14" i="2"/>
  <c r="B19" i="2" s="1"/>
  <c r="B34" i="2" l="1"/>
  <c r="B44" i="2"/>
  <c r="B17" i="1" l="1"/>
  <c r="B52" i="2" l="1"/>
  <c r="B23" i="1" l="1"/>
  <c r="B25" i="1" s="1"/>
  <c r="B36" i="1" l="1"/>
  <c r="A48" i="2" l="1"/>
  <c r="B36" i="2"/>
  <c r="B54" i="2" s="1"/>
  <c r="B51" i="1" s="1"/>
  <c r="B45" i="1"/>
  <c r="B42" i="1"/>
  <c r="B52" i="1" l="1"/>
  <c r="B54" i="1" s="1"/>
  <c r="B56" i="1" l="1"/>
</calcChain>
</file>

<file path=xl/sharedStrings.xml><?xml version="1.0" encoding="utf-8"?>
<sst xmlns="http://schemas.openxmlformats.org/spreadsheetml/2006/main" count="88" uniqueCount="81">
  <si>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</si>
  <si>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</si>
  <si>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</si>
  <si>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</si>
  <si>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</si>
  <si>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</si>
  <si>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</si>
  <si>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</si>
  <si>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</si>
  <si>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</si>
  <si>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</si>
  <si>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</si>
  <si>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</si>
  <si>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</si>
  <si>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</si>
  <si>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</si>
  <si>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</si>
  <si>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</si>
  <si>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</si>
  <si>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</si>
  <si>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</si>
  <si>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</si>
  <si>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</si>
  <si>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</si>
  <si>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</si>
  <si>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</si>
  <si>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</si>
  <si>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</si>
  <si>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</si>
  <si>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</si>
  <si>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</si>
  <si>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</si>
  <si>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</si>
  <si>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</si>
  <si>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</si>
  <si>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</si>
  <si>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</si>
  <si>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</si>
  <si>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</si>
  <si>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</si>
  <si>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</si>
  <si>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</si>
  <si>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</si>
  <si>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</si>
  <si>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</si>
  <si>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</si>
  <si>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</si>
  <si>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</si>
  <si>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</si>
  <si>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</si>
  <si>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</si>
  <si>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</si>
  <si>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</si>
  <si>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</si>
  <si>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</si>
  <si>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</si>
  <si>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</si>
  <si>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</si>
  <si>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</si>
  <si>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</si>
  <si>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</si>
  <si>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</si>
  <si>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</si>
  <si>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</si>
  <si>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</si>
  <si>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</si>
  <si>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</si>
  <si>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</si>
  <si>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</si>
  <si>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</si>
  <si>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</si>
  <si>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</si>
  <si>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</si>
  <si>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</si>
  <si>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</si>
  <si>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</si>
  <si>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</si>
  <si>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Estado de Resultados del 01 de enero al 31 de Agosto de  2021</t>
  </si>
  <si>
    <t>Balance General al 31 de Agosto de 2021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</si>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</sst>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2"/>
  <sheetViews>
    <sheetView topLeftCell="A46" zoomScaleNormal="100" workbookViewId="0">
      <selection sqref="A1:B61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9" customWidth="1"/>
    <col min="3" max="16384" width="11.42578125" style="1"/>
  </cols>
  <sheetData>
    <row r="1" spans="1:2" ht="18.75" customHeight="1" x14ac:dyDescent="0.25">
      <c r="A1" s="60" t="s">
        <v>65</v>
      </c>
      <c r="B1" s="60"/>
    </row>
    <row r="2" spans="1:2" ht="18.75" customHeight="1" x14ac:dyDescent="0.25">
      <c r="A2" s="60" t="s">
        <v>66</v>
      </c>
      <c r="B2" s="60"/>
    </row>
    <row r="3" spans="1:2" ht="18.75" customHeight="1" x14ac:dyDescent="0.25">
      <c r="A3" s="60" t="s">
        <v>67</v>
      </c>
      <c r="B3" s="60"/>
    </row>
    <row r="4" spans="1:2" ht="18.75" customHeight="1" x14ac:dyDescent="0.25">
      <c r="A4" s="59" t="s">
        <v>78</v>
      </c>
      <c r="B4" s="59"/>
    </row>
    <row r="5" spans="1:2" ht="18.75" customHeight="1" x14ac:dyDescent="0.25">
      <c r="A5" s="59" t="s">
        <v>68</v>
      </c>
      <c r="B5" s="59"/>
    </row>
    <row r="6" spans="1:2" ht="12.75" customHeight="1" x14ac:dyDescent="0.25">
      <c r="A6" s="61"/>
      <c r="B6" s="61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55">
        <v>0.12</v>
      </c>
    </row>
    <row r="10" spans="1:2" ht="12.75" customHeight="1" x14ac:dyDescent="0.25">
      <c r="A10" s="8" t="s">
        <v>4</v>
      </c>
      <c r="B10" s="8">
        <v>128.88999999999999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870.88</v>
      </c>
    </row>
    <row r="13" spans="1:2" ht="12.75" customHeight="1" x14ac:dyDescent="0.25">
      <c r="A13" s="8" t="s">
        <v>7</v>
      </c>
      <c r="B13" s="8">
        <v>102.9</v>
      </c>
    </row>
    <row r="14" spans="1:2" ht="12.75" customHeight="1" x14ac:dyDescent="0.25">
      <c r="A14" s="8" t="s">
        <v>8</v>
      </c>
      <c r="B14" s="8">
        <v>0.22</v>
      </c>
    </row>
    <row r="15" spans="1:2" ht="12.75" customHeight="1" x14ac:dyDescent="0.25">
      <c r="A15" s="8" t="s">
        <v>9</v>
      </c>
      <c r="B15" s="8">
        <v>13.02</v>
      </c>
    </row>
    <row r="16" spans="1:2" ht="12.75" customHeight="1" x14ac:dyDescent="0.25">
      <c r="A16" s="8" t="s">
        <v>10</v>
      </c>
      <c r="B16" s="8">
        <v>27.19</v>
      </c>
    </row>
    <row r="17" spans="1:2" ht="12.75" customHeight="1" x14ac:dyDescent="0.25">
      <c r="A17" s="8"/>
      <c r="B17" s="34">
        <f>SUM(B9:B16)</f>
        <v>1146.6200000000001</v>
      </c>
    </row>
    <row r="18" spans="1:2" ht="12.75" customHeight="1" x14ac:dyDescent="0.25">
      <c r="A18" s="45" t="s">
        <v>11</v>
      </c>
      <c r="B18" s="5"/>
    </row>
    <row r="19" spans="1:2" ht="12.75" customHeight="1" x14ac:dyDescent="0.25">
      <c r="A19" s="8" t="s">
        <v>12</v>
      </c>
      <c r="B19" s="8">
        <v>113.25</v>
      </c>
    </row>
    <row r="20" spans="1:2" ht="12.75" customHeight="1" x14ac:dyDescent="0.25">
      <c r="A20" s="8" t="s">
        <v>13</v>
      </c>
      <c r="B20" s="8">
        <v>82.58</v>
      </c>
    </row>
    <row r="21" spans="1:2" ht="12.75" customHeight="1" x14ac:dyDescent="0.25">
      <c r="A21" s="8" t="s">
        <v>14</v>
      </c>
      <c r="B21" s="8">
        <v>107.05</v>
      </c>
    </row>
    <row r="22" spans="1:2" ht="12.75" customHeight="1" x14ac:dyDescent="0.25">
      <c r="A22" s="8" t="s">
        <v>15</v>
      </c>
      <c r="B22" s="8">
        <v>1123.93</v>
      </c>
    </row>
    <row r="23" spans="1:2" ht="12.75" customHeight="1" x14ac:dyDescent="0.25">
      <c r="A23" s="8"/>
      <c r="B23" s="34">
        <f>SUM(B19:B22)</f>
        <v>1426.81</v>
      </c>
    </row>
    <row r="24" spans="1:2" ht="12.75" customHeight="1" x14ac:dyDescent="0.25">
      <c r="A24" s="8"/>
      <c r="B24" s="5"/>
    </row>
    <row r="25" spans="1:2" ht="12.75" customHeight="1" thickBot="1" x14ac:dyDescent="0.3">
      <c r="A25" s="46" t="s">
        <v>16</v>
      </c>
      <c r="B25" s="7">
        <f>+B23+B17</f>
        <v>2573.4300000000003</v>
      </c>
    </row>
    <row r="26" spans="1:2" ht="12.75" customHeight="1" thickTop="1" x14ac:dyDescent="0.25">
      <c r="A26" s="45" t="s">
        <v>17</v>
      </c>
      <c r="B26" s="6"/>
    </row>
    <row r="27" spans="1:2" ht="12.75" customHeight="1" x14ac:dyDescent="0.25">
      <c r="A27" s="45" t="s">
        <v>2</v>
      </c>
      <c r="B27" s="5"/>
    </row>
    <row r="28" spans="1:2" ht="12.75" customHeight="1" x14ac:dyDescent="0.25">
      <c r="A28" s="1" t="s">
        <v>75</v>
      </c>
      <c r="B28" s="8">
        <v>16.14</v>
      </c>
    </row>
    <row r="29" spans="1:2" ht="12.75" customHeight="1" x14ac:dyDescent="0.25">
      <c r="A29" s="1" t="s">
        <v>18</v>
      </c>
      <c r="B29" s="8">
        <v>223.87</v>
      </c>
    </row>
    <row r="30" spans="1:2" ht="12.75" customHeight="1" x14ac:dyDescent="0.25">
      <c r="A30" s="1" t="s">
        <v>76</v>
      </c>
      <c r="B30" s="8">
        <v>289.12</v>
      </c>
    </row>
    <row r="31" spans="1:2" ht="12.75" customHeight="1" x14ac:dyDescent="0.25">
      <c r="A31" s="1" t="s">
        <v>19</v>
      </c>
      <c r="B31" s="8">
        <v>15.9</v>
      </c>
    </row>
    <row r="32" spans="1:2" ht="12.75" customHeight="1" x14ac:dyDescent="0.25">
      <c r="A32" s="8"/>
      <c r="B32" s="34">
        <f>SUM(B28:B31)</f>
        <v>545.03</v>
      </c>
    </row>
    <row r="33" spans="1:2" ht="12.75" customHeight="1" x14ac:dyDescent="0.25">
      <c r="A33" s="45" t="s">
        <v>20</v>
      </c>
      <c r="B33" s="5"/>
    </row>
    <row r="34" spans="1:2" ht="12.75" customHeight="1" x14ac:dyDescent="0.25">
      <c r="A34" s="8" t="s">
        <v>21</v>
      </c>
      <c r="B34" s="4">
        <v>0</v>
      </c>
    </row>
    <row r="35" spans="1:2" ht="12.75" customHeight="1" x14ac:dyDescent="0.25">
      <c r="A35" s="8"/>
      <c r="B35" s="5"/>
    </row>
    <row r="36" spans="1:2" ht="12.75" customHeight="1" x14ac:dyDescent="0.25">
      <c r="A36" s="46" t="s">
        <v>22</v>
      </c>
      <c r="B36" s="34">
        <f>+B32+B34</f>
        <v>545.03</v>
      </c>
    </row>
    <row r="37" spans="1:2" ht="12.75" customHeight="1" x14ac:dyDescent="0.25">
      <c r="A37" s="8"/>
      <c r="B37" s="6"/>
    </row>
    <row r="38" spans="1:2" ht="12.75" customHeight="1" x14ac:dyDescent="0.25">
      <c r="A38" s="45" t="s">
        <v>23</v>
      </c>
      <c r="B38" s="6" t="s">
        <v>1</v>
      </c>
    </row>
    <row r="39" spans="1:2" ht="12.75" customHeight="1" x14ac:dyDescent="0.25">
      <c r="A39" s="45" t="s">
        <v>24</v>
      </c>
      <c r="B39" s="6"/>
    </row>
    <row r="40" spans="1:2" ht="12.75" customHeight="1" x14ac:dyDescent="0.25">
      <c r="A40" s="8" t="s">
        <v>25</v>
      </c>
      <c r="B40" s="4">
        <v>702</v>
      </c>
    </row>
    <row r="41" spans="1:2" ht="12.75" customHeight="1" x14ac:dyDescent="0.25">
      <c r="A41" s="8" t="s">
        <v>26</v>
      </c>
      <c r="B41" s="4">
        <v>654</v>
      </c>
    </row>
    <row r="42" spans="1:2" ht="12.75" customHeight="1" x14ac:dyDescent="0.25">
      <c r="A42" s="8"/>
      <c r="B42" s="34">
        <f>SUM(B40:B41)</f>
        <v>1356</v>
      </c>
    </row>
    <row r="43" spans="1:2" ht="12.75" customHeight="1" x14ac:dyDescent="0.25">
      <c r="A43" s="45" t="s">
        <v>27</v>
      </c>
      <c r="B43" s="35"/>
    </row>
    <row r="44" spans="1:2" ht="12.75" customHeight="1" x14ac:dyDescent="0.25">
      <c r="A44" s="8" t="s">
        <v>28</v>
      </c>
      <c r="B44" s="36">
        <v>296.73</v>
      </c>
    </row>
    <row r="45" spans="1:2" ht="12.75" customHeight="1" x14ac:dyDescent="0.25">
      <c r="A45" s="8"/>
      <c r="B45" s="34">
        <f>SUM(B44)</f>
        <v>296.73</v>
      </c>
    </row>
    <row r="46" spans="1:2" ht="12.75" customHeight="1" x14ac:dyDescent="0.25">
      <c r="A46" s="8"/>
      <c r="B46" s="5"/>
    </row>
    <row r="47" spans="1:2" ht="12.75" customHeight="1" x14ac:dyDescent="0.25">
      <c r="A47" s="47" t="s">
        <v>29</v>
      </c>
      <c r="B47" s="8">
        <v>-1.94</v>
      </c>
    </row>
    <row r="48" spans="1:2" ht="12.75" customHeight="1" x14ac:dyDescent="0.25">
      <c r="A48" s="8"/>
      <c r="B48" s="5"/>
    </row>
    <row r="49" spans="1:3" ht="12.75" customHeight="1" x14ac:dyDescent="0.25">
      <c r="A49" s="45" t="s">
        <v>30</v>
      </c>
      <c r="B49" s="5"/>
    </row>
    <row r="50" spans="1:3" ht="12.75" customHeight="1" x14ac:dyDescent="0.25">
      <c r="A50" s="8" t="s">
        <v>31</v>
      </c>
      <c r="B50" s="8">
        <v>0</v>
      </c>
    </row>
    <row r="51" spans="1:3" ht="12.75" customHeight="1" x14ac:dyDescent="0.25">
      <c r="A51" s="8" t="s">
        <v>32</v>
      </c>
      <c r="B51" s="55">
        <f>'E.R. ACUMULADO'!B54</f>
        <v>377.6099999999999</v>
      </c>
    </row>
    <row r="52" spans="1:3" ht="12.75" customHeight="1" x14ac:dyDescent="0.25">
      <c r="A52" s="8"/>
      <c r="B52" s="34">
        <f>SUM(B50:B51)</f>
        <v>377.6099999999999</v>
      </c>
    </row>
    <row r="53" spans="1:3" ht="12.75" customHeight="1" x14ac:dyDescent="0.25">
      <c r="A53" s="8"/>
      <c r="B53" s="6"/>
    </row>
    <row r="54" spans="1:3" ht="12.75" customHeight="1" x14ac:dyDescent="0.25">
      <c r="A54" s="46" t="s">
        <v>33</v>
      </c>
      <c r="B54" s="34">
        <f>+B52+B45+B42+B47</f>
        <v>2028.3999999999999</v>
      </c>
    </row>
    <row r="55" spans="1:3" ht="12.75" customHeight="1" x14ac:dyDescent="0.25">
      <c r="A55" s="47"/>
      <c r="B55" s="37"/>
    </row>
    <row r="56" spans="1:3" ht="12.75" customHeight="1" thickBot="1" x14ac:dyDescent="0.3">
      <c r="A56" s="48" t="s">
        <v>34</v>
      </c>
      <c r="B56" s="7">
        <f>+B54+B36</f>
        <v>2573.4299999999998</v>
      </c>
      <c r="C56" s="53"/>
    </row>
    <row r="57" spans="1:3" ht="12.75" customHeight="1" thickTop="1" thickBot="1" x14ac:dyDescent="0.3">
      <c r="B57" s="38"/>
    </row>
    <row r="58" spans="1:3" ht="12.75" customHeight="1" thickTop="1" x14ac:dyDescent="0.25">
      <c r="B58" s="44"/>
    </row>
    <row r="59" spans="1:3" ht="12.75" customHeight="1" x14ac:dyDescent="0.25">
      <c r="A59" s="9"/>
      <c r="B59" s="33"/>
    </row>
    <row r="60" spans="1:3" ht="12.75" customHeight="1" x14ac:dyDescent="0.25">
      <c r="A60" s="58" t="s">
        <v>79</v>
      </c>
      <c r="B60" s="58"/>
    </row>
    <row r="61" spans="1:3" ht="12.75" customHeight="1" x14ac:dyDescent="0.25">
      <c r="A61" s="43" t="s">
        <v>73</v>
      </c>
      <c r="B61" s="43" t="s">
        <v>72</v>
      </c>
    </row>
    <row r="62" spans="1:3" ht="12.75" customHeight="1" x14ac:dyDescent="0.25">
      <c r="A62" s="9"/>
      <c r="B62" s="33"/>
    </row>
    <row r="63" spans="1:3" ht="12.75" customHeight="1" x14ac:dyDescent="0.25">
      <c r="A63" s="9"/>
      <c r="B63" s="33"/>
    </row>
    <row r="64" spans="1:3" ht="12.75" customHeight="1" x14ac:dyDescent="0.25">
      <c r="A64" s="9"/>
      <c r="B64" s="33"/>
    </row>
    <row r="65" spans="1:2" ht="12.75" customHeight="1" x14ac:dyDescent="0.25">
      <c r="A65" s="2"/>
      <c r="B65" s="32"/>
    </row>
    <row r="66" spans="1:2" ht="12.75" customHeight="1" x14ac:dyDescent="0.25">
      <c r="A66" s="10"/>
      <c r="B66" s="40"/>
    </row>
    <row r="71" spans="1:2" ht="12.75" customHeight="1" x14ac:dyDescent="0.25">
      <c r="A71" s="2"/>
      <c r="B71" s="32"/>
    </row>
    <row r="72" spans="1:2" ht="12.75" customHeight="1" x14ac:dyDescent="0.25">
      <c r="A72" s="10"/>
      <c r="B72" s="40"/>
    </row>
  </sheetData>
  <mergeCells count="7">
    <mergeCell ref="A60:B60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tabSelected="1" topLeftCell="A42" zoomScale="90" zoomScaleNormal="90" workbookViewId="0">
      <selection activeCell="A2" sqref="A2:B57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2" t="s">
        <v>65</v>
      </c>
      <c r="B3" s="62"/>
    </row>
    <row r="4" spans="1:3" ht="15.75" customHeight="1" x14ac:dyDescent="0.25">
      <c r="A4" s="62" t="s">
        <v>66</v>
      </c>
      <c r="B4" s="62"/>
    </row>
    <row r="5" spans="1:3" ht="15.75" customHeight="1" x14ac:dyDescent="0.25">
      <c r="A5" s="62" t="s">
        <v>67</v>
      </c>
      <c r="B5" s="62"/>
    </row>
    <row r="6" spans="1:3" ht="15.75" customHeight="1" x14ac:dyDescent="0.25">
      <c r="A6" s="63" t="s">
        <v>77</v>
      </c>
      <c r="B6" s="63"/>
    </row>
    <row r="7" spans="1:3" ht="15.75" customHeight="1" x14ac:dyDescent="0.25">
      <c r="A7" s="63" t="s">
        <v>69</v>
      </c>
      <c r="B7" s="63"/>
    </row>
    <row r="8" spans="1:3" ht="25.5" customHeight="1" x14ac:dyDescent="0.25">
      <c r="A8" s="42"/>
      <c r="B8" s="42"/>
    </row>
    <row r="9" spans="1:3" ht="15.75" customHeight="1" x14ac:dyDescent="0.25">
      <c r="A9" s="14" t="s">
        <v>35</v>
      </c>
      <c r="B9" s="24"/>
    </row>
    <row r="10" spans="1:3" ht="15.75" customHeight="1" x14ac:dyDescent="0.25">
      <c r="A10" s="15" t="s">
        <v>36</v>
      </c>
      <c r="B10" s="12">
        <v>281.29000000000002</v>
      </c>
      <c r="C10" s="56"/>
    </row>
    <row r="11" spans="1:3" ht="15.75" customHeight="1" x14ac:dyDescent="0.25">
      <c r="A11" s="15" t="s">
        <v>37</v>
      </c>
      <c r="B11" s="12">
        <v>91.12</v>
      </c>
      <c r="C11" s="56"/>
    </row>
    <row r="12" spans="1:3" ht="15.75" customHeight="1" x14ac:dyDescent="0.25">
      <c r="A12" s="15" t="s">
        <v>38</v>
      </c>
      <c r="B12" s="12">
        <v>62.03</v>
      </c>
      <c r="C12" s="56"/>
    </row>
    <row r="13" spans="1:3" ht="15.75" customHeight="1" x14ac:dyDescent="0.25">
      <c r="A13" s="15" t="s">
        <v>39</v>
      </c>
      <c r="B13" s="12">
        <v>193.63</v>
      </c>
      <c r="C13" s="56"/>
    </row>
    <row r="14" spans="1:3" ht="15.75" customHeight="1" x14ac:dyDescent="0.25">
      <c r="A14" s="14"/>
      <c r="B14" s="25">
        <f>SUM(B10:B13)</f>
        <v>628.07000000000005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40</v>
      </c>
      <c r="B16" s="23">
        <v>0</v>
      </c>
    </row>
    <row r="17" spans="1:3" ht="15.75" customHeight="1" x14ac:dyDescent="0.25">
      <c r="A17" s="16" t="s">
        <v>41</v>
      </c>
      <c r="B17" s="23">
        <v>666.79</v>
      </c>
      <c r="C17" s="56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42</v>
      </c>
      <c r="B19" s="28">
        <f>+B14+B16+B17</f>
        <v>1294.8600000000001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43</v>
      </c>
      <c r="B21" s="29">
        <v>0</v>
      </c>
    </row>
    <row r="22" spans="1:3" ht="15.75" customHeight="1" x14ac:dyDescent="0.25">
      <c r="A22" s="19" t="s">
        <v>44</v>
      </c>
      <c r="B22" s="29">
        <v>0</v>
      </c>
    </row>
    <row r="23" spans="1:3" ht="15.75" customHeight="1" x14ac:dyDescent="0.25">
      <c r="A23" s="14" t="s">
        <v>45</v>
      </c>
      <c r="B23" s="26"/>
    </row>
    <row r="24" spans="1:3" ht="15.75" customHeight="1" x14ac:dyDescent="0.25">
      <c r="A24" s="16" t="s">
        <v>46</v>
      </c>
      <c r="B24" s="23">
        <v>712.57</v>
      </c>
      <c r="C24" s="56"/>
    </row>
    <row r="25" spans="1:3" ht="15.75" customHeight="1" x14ac:dyDescent="0.25">
      <c r="A25" s="16" t="s">
        <v>47</v>
      </c>
      <c r="B25" s="23">
        <v>8</v>
      </c>
      <c r="C25" s="56"/>
    </row>
    <row r="26" spans="1:3" ht="15.75" customHeight="1" x14ac:dyDescent="0.25">
      <c r="A26" s="16" t="s">
        <v>48</v>
      </c>
      <c r="B26" s="23">
        <v>142.38999999999999</v>
      </c>
      <c r="C26" s="56"/>
    </row>
    <row r="27" spans="1:3" ht="15.75" customHeight="1" x14ac:dyDescent="0.25">
      <c r="A27" s="16" t="s">
        <v>49</v>
      </c>
      <c r="B27" s="23">
        <v>4.4800000000000004</v>
      </c>
      <c r="C27" s="56"/>
    </row>
    <row r="28" spans="1:3" ht="15.75" customHeight="1" x14ac:dyDescent="0.25">
      <c r="A28" s="16" t="s">
        <v>50</v>
      </c>
      <c r="B28" s="23">
        <v>17.71</v>
      </c>
      <c r="C28" s="56"/>
    </row>
    <row r="29" spans="1:3" ht="15.75" customHeight="1" x14ac:dyDescent="0.25">
      <c r="A29" s="16" t="s">
        <v>51</v>
      </c>
      <c r="B29" s="23">
        <v>44.7</v>
      </c>
      <c r="C29" s="56"/>
    </row>
    <row r="30" spans="1:3" ht="15.75" customHeight="1" x14ac:dyDescent="0.25">
      <c r="A30" s="16"/>
      <c r="B30" s="57">
        <f>SUM(B24:B29)</f>
        <v>929.85000000000014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52</v>
      </c>
      <c r="B32" s="12">
        <v>40.700000000000003</v>
      </c>
      <c r="C32" s="56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53</v>
      </c>
      <c r="B34" s="28">
        <f>+B32+B30</f>
        <v>970.55000000000018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54</v>
      </c>
      <c r="B36" s="30">
        <f>+B19-B34</f>
        <v>324.30999999999995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55</v>
      </c>
      <c r="B38" s="26"/>
    </row>
    <row r="39" spans="1:3" ht="15.75" customHeight="1" x14ac:dyDescent="0.25">
      <c r="A39" s="16" t="s">
        <v>56</v>
      </c>
      <c r="B39" s="12">
        <v>70.7</v>
      </c>
      <c r="C39" s="56"/>
    </row>
    <row r="40" spans="1:3" ht="15.75" customHeight="1" x14ac:dyDescent="0.25">
      <c r="A40" s="41" t="s">
        <v>71</v>
      </c>
      <c r="B40" s="12">
        <v>0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41</v>
      </c>
      <c r="B42" s="29"/>
    </row>
    <row r="43" spans="1:3" s="1" customFormat="1" ht="15.75" customHeight="1" x14ac:dyDescent="0.25">
      <c r="A43" s="19" t="s">
        <v>57</v>
      </c>
      <c r="B43" s="12">
        <v>3.58</v>
      </c>
      <c r="C43" s="54"/>
    </row>
    <row r="44" spans="1:3" ht="15.75" customHeight="1" x14ac:dyDescent="0.25">
      <c r="A44" s="14" t="s">
        <v>58</v>
      </c>
      <c r="B44" s="25">
        <f>+B39+B40+B43</f>
        <v>74.28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59</v>
      </c>
      <c r="B46" s="26"/>
    </row>
    <row r="47" spans="1:3" ht="15.75" customHeight="1" x14ac:dyDescent="0.25">
      <c r="A47" s="16" t="s">
        <v>60</v>
      </c>
      <c r="B47" s="12">
        <v>0.23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52"/>
    </row>
    <row r="49" spans="1:3" ht="15.75" customHeight="1" x14ac:dyDescent="0.25">
      <c r="A49" s="16" t="s">
        <v>61</v>
      </c>
      <c r="B49" s="12">
        <v>2.56</v>
      </c>
      <c r="C49" s="56"/>
    </row>
    <row r="50" spans="1:3" ht="15.75" customHeight="1" x14ac:dyDescent="0.25">
      <c r="A50" s="16" t="s">
        <v>62</v>
      </c>
      <c r="B50" s="12">
        <v>2.21</v>
      </c>
      <c r="C50" s="56"/>
    </row>
    <row r="51" spans="1:3" ht="15.75" customHeight="1" x14ac:dyDescent="0.25">
      <c r="A51" s="16" t="s">
        <v>63</v>
      </c>
      <c r="B51" s="12">
        <v>15.64</v>
      </c>
    </row>
    <row r="52" spans="1:3" ht="15.75" customHeight="1" x14ac:dyDescent="0.25">
      <c r="A52" s="21" t="s">
        <v>64</v>
      </c>
      <c r="B52" s="25">
        <f>SUM(B47:B51)</f>
        <v>20.98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70</v>
      </c>
      <c r="B54" s="51">
        <f>B36+B44-B52</f>
        <v>377.6099999999999</v>
      </c>
    </row>
    <row r="55" spans="1:3" ht="15.75" customHeight="1" thickTop="1" x14ac:dyDescent="0.25"/>
    <row r="56" spans="1:3" ht="15.75" customHeight="1" x14ac:dyDescent="0.25">
      <c r="A56" s="58" t="s">
        <v>80</v>
      </c>
      <c r="B56" s="58"/>
    </row>
    <row r="57" spans="1:3" ht="15.75" customHeight="1" x14ac:dyDescent="0.25">
      <c r="A57" s="43" t="s">
        <v>73</v>
      </c>
      <c r="B57" s="43" t="s">
        <v>74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2021-09-16T18:42:51Z</cp:lastPrinted>
  <dcterms:created xsi:type="dcterms:W3CDTF">2017-04-20T21:35:40Z</dcterms:created>
  <dcterms:modified xsi:type="dcterms:W3CDTF">2021-09-16T18:49:15Z</dcterms:modified>
</cp:coreProperties>
</file>