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9E94FEEE-B006-488F-8689-E3BFC9D17099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1" l="1"/>
  <c r="I15" i="3"/>
  <c r="I10" i="3"/>
  <c r="I27" i="1" l="1"/>
  <c r="I61" i="1"/>
  <c r="I64" i="1" s="1"/>
  <c r="I51" i="1"/>
  <c r="I43" i="1"/>
  <c r="I52" i="1" s="1"/>
  <c r="I19" i="1"/>
  <c r="I16" i="3"/>
  <c r="I18" i="3" s="1"/>
  <c r="I20" i="3" s="1"/>
  <c r="I23" i="3" s="1"/>
  <c r="I28" i="1" l="1"/>
  <c r="I65" i="1"/>
</calcChain>
</file>

<file path=xl/sharedStrings.xml><?xml version="1.0" encoding="utf-8"?>
<sst xmlns="http://schemas.openxmlformats.org/spreadsheetml/2006/main" count="86" uniqueCount="78">
  <si>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</si>
  <si>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</si>
  <si>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</si>
  <si>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</si>
  <si>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</si>
  <si>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</si>
  <si>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</si>
  <si>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</si>
  <si>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</si>
  <si>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</si>
  <si>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</si>
  <si>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</si>
  <si>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</si>
  <si>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</si>
  <si>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</si>
  <si>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</si>
  <si>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</si>
  <si>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</si>
  <si>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</si>
  <si>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</si>
  <si>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</si>
  <si>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</si>
  <si>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</si>
  <si>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</si>
  <si>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</si>
  <si>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</si>
  <si>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</si>
  <si>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</si>
  <si>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</si>
  <si>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</si>
  <si>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</si>
  <si>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</si>
  <si>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</si>
  <si>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</si>
  <si>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</si>
  <si>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</si>
  <si>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</si>
  <si>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</si>
  <si>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</si>
  <si>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</si>
  <si>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</si>
  <si>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</si>
  <si>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</si>
  <si>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</si>
  <si>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</si>
  <si>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</si>
  <si>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</si>
  <si>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</si>
  <si>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</si>
  <si>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</si>
  <si>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</si>
  <si>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</si>
  <si>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</si>
  <si>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</si>
  <si>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</si>
  <si>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</si>
  <si>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</si>
  <si>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</si>
  <si>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</si>
  <si>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</si>
  <si>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</si>
  <si>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</si>
  <si>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</si>
  <si>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</si>
  <si>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</si>
  <si>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</si>
  <si>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</si>
  <si>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</si>
  <si>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</si>
  <si>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</si>
  <si>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</si>
  <si>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</si>
  <si>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</si>
  <si>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</si>
  <si>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</si>
  <si>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</si>
  <si>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Al 31 de agosto de 2021</t>
  </si>
  <si>
    <t>Documentos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</si>
</sst>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  <xf numFmtId="164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M75"/>
  <sheetViews>
    <sheetView showGridLines="0" tabSelected="1" topLeftCell="A57" workbookViewId="0">
      <selection activeCell="I63" sqref="I6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75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17516851.974965546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9400000</v>
      </c>
    </row>
    <row r="12" spans="1:9" x14ac:dyDescent="0.35">
      <c r="A12" s="2"/>
      <c r="B12" s="2" t="s">
        <v>14</v>
      </c>
      <c r="C12" s="2"/>
      <c r="D12" s="2"/>
      <c r="E12" s="2"/>
      <c r="F12" s="2"/>
      <c r="G12" s="2"/>
      <c r="H12" s="7"/>
      <c r="I12" s="9">
        <v>2000000</v>
      </c>
    </row>
    <row r="13" spans="1:9" x14ac:dyDescent="0.35">
      <c r="A13" s="2"/>
      <c r="B13" s="2" t="s">
        <v>5</v>
      </c>
      <c r="C13" s="2"/>
      <c r="D13" s="2"/>
      <c r="E13" s="2"/>
      <c r="F13" s="2"/>
      <c r="G13" s="2"/>
      <c r="H13" s="7"/>
      <c r="I13" s="9">
        <v>56942813.990419164</v>
      </c>
    </row>
    <row r="14" spans="1:9" x14ac:dyDescent="0.35">
      <c r="A14" s="2"/>
      <c r="B14" s="2" t="s">
        <v>6</v>
      </c>
      <c r="C14" s="2"/>
      <c r="D14" s="2"/>
      <c r="E14" s="2"/>
      <c r="F14" s="2"/>
      <c r="G14" s="2"/>
      <c r="H14" s="7"/>
      <c r="I14" s="10">
        <v>46995584.861478105</v>
      </c>
    </row>
    <row r="15" spans="1:9" x14ac:dyDescent="0.35">
      <c r="A15" s="2"/>
      <c r="B15" s="2" t="s">
        <v>7</v>
      </c>
      <c r="C15" s="2"/>
      <c r="D15" s="2"/>
      <c r="E15" s="2"/>
      <c r="F15" s="2"/>
      <c r="G15" s="2"/>
      <c r="H15" s="7"/>
      <c r="I15" s="10">
        <v>924000.00000000012</v>
      </c>
    </row>
    <row r="16" spans="1:9" x14ac:dyDescent="0.35">
      <c r="A16" s="2"/>
      <c r="B16" s="2" t="s">
        <v>8</v>
      </c>
      <c r="C16" s="2"/>
      <c r="D16" s="2"/>
      <c r="E16" s="2"/>
      <c r="F16" s="2"/>
      <c r="G16" s="2"/>
      <c r="H16" s="7"/>
      <c r="I16" s="9">
        <v>45177913.674169995</v>
      </c>
    </row>
    <row r="17" spans="1:9" x14ac:dyDescent="0.35">
      <c r="A17" s="2"/>
      <c r="B17" s="2" t="s">
        <v>9</v>
      </c>
      <c r="C17" s="2"/>
      <c r="D17" s="2"/>
      <c r="E17" s="2"/>
      <c r="F17" s="2"/>
      <c r="G17" s="2"/>
      <c r="H17" s="7"/>
      <c r="I17" s="9">
        <v>105211381.19602862</v>
      </c>
    </row>
    <row r="18" spans="1:9" x14ac:dyDescent="0.35">
      <c r="A18" s="2"/>
      <c r="B18" s="2" t="s">
        <v>10</v>
      </c>
      <c r="C18" s="2"/>
      <c r="D18" s="2"/>
      <c r="E18" s="2"/>
      <c r="F18" s="2"/>
      <c r="G18" s="2"/>
      <c r="H18" s="7"/>
      <c r="I18" s="11">
        <v>3510131.6809337307</v>
      </c>
    </row>
    <row r="19" spans="1:9" x14ac:dyDescent="0.35">
      <c r="A19" s="2"/>
      <c r="B19" s="2"/>
      <c r="C19" s="2"/>
      <c r="D19" s="2"/>
      <c r="E19" s="2"/>
      <c r="F19" s="2" t="s">
        <v>11</v>
      </c>
      <c r="G19" s="2"/>
      <c r="H19" s="7"/>
      <c r="I19" s="9">
        <f>SUM(I10:I18)</f>
        <v>287678677.37799513</v>
      </c>
    </row>
    <row r="20" spans="1:9" x14ac:dyDescent="0.35">
      <c r="A20" s="2"/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 t="s">
        <v>12</v>
      </c>
      <c r="B21" s="2"/>
      <c r="C21" s="2"/>
      <c r="D21" s="2"/>
      <c r="E21" s="2"/>
      <c r="F21" s="2"/>
      <c r="G21" s="2"/>
      <c r="H21" s="7"/>
      <c r="I21" s="9"/>
    </row>
    <row r="22" spans="1:9" x14ac:dyDescent="0.35">
      <c r="A22" s="2"/>
      <c r="B22" s="2" t="s">
        <v>13</v>
      </c>
      <c r="C22" s="2"/>
      <c r="D22" s="2"/>
      <c r="E22" s="2"/>
      <c r="F22" s="2"/>
      <c r="G22" s="2"/>
      <c r="H22" s="7"/>
      <c r="I22" s="9">
        <v>23401468.07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7101627.96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92447937.707808152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15744870.055064298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351496.41933109588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SUM(I22:I26)</f>
        <v>139047400.21220356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+I27+I19</f>
        <v>426726077.5901987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14608217.633374985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14517318.134843668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140392608.59967461</v>
      </c>
    </row>
    <row r="36" spans="1:9" x14ac:dyDescent="0.35">
      <c r="A36" s="2"/>
      <c r="B36" s="2" t="s">
        <v>77</v>
      </c>
      <c r="C36" s="2"/>
      <c r="D36" s="2"/>
      <c r="E36" s="2"/>
      <c r="F36" s="2"/>
      <c r="G36" s="2"/>
      <c r="H36" s="7"/>
      <c r="I36" s="9">
        <v>12795.79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1929716.7486290336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1614974.82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13808858.687432062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11737055.620010685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198621546.03396502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88250109.486456752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5569630.7502241479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12068103.370080465</v>
      </c>
    </row>
    <row r="49" spans="1:9" x14ac:dyDescent="0.35">
      <c r="A49" s="2"/>
      <c r="B49" s="2" t="s">
        <v>63</v>
      </c>
      <c r="C49" s="2"/>
      <c r="D49" s="2"/>
      <c r="E49" s="2"/>
      <c r="F49" s="2"/>
      <c r="G49" s="2"/>
      <c r="H49" s="7"/>
      <c r="I49" s="17">
        <v>19000000</v>
      </c>
    </row>
    <row r="50" spans="1:9" x14ac:dyDescent="0.35">
      <c r="A50" s="2"/>
      <c r="B50" s="2" t="s">
        <v>37</v>
      </c>
      <c r="C50" s="2"/>
      <c r="D50" s="2"/>
      <c r="E50" s="2"/>
      <c r="F50" s="2"/>
      <c r="G50" s="2"/>
      <c r="H50" s="7"/>
      <c r="I50" s="11">
        <v>659396.56085135927</v>
      </c>
    </row>
    <row r="51" spans="1:9" x14ac:dyDescent="0.35">
      <c r="A51" s="2"/>
      <c r="B51" s="2"/>
      <c r="C51" s="2"/>
      <c r="D51" s="2"/>
      <c r="E51" s="2"/>
      <c r="F51" s="2" t="s">
        <v>38</v>
      </c>
      <c r="G51" s="2"/>
      <c r="H51" s="7"/>
      <c r="I51" s="11">
        <f>SUM(I46:I50)</f>
        <v>125547240.16761273</v>
      </c>
    </row>
    <row r="52" spans="1:9" x14ac:dyDescent="0.35">
      <c r="A52" s="2"/>
      <c r="B52" s="2"/>
      <c r="C52" s="2"/>
      <c r="D52" s="2"/>
      <c r="E52" s="2"/>
      <c r="F52" s="2" t="s">
        <v>39</v>
      </c>
      <c r="G52" s="2"/>
      <c r="H52" s="7"/>
      <c r="I52" s="11">
        <f>+I51+I43</f>
        <v>324168786.20157778</v>
      </c>
    </row>
    <row r="53" spans="1:9" x14ac:dyDescent="0.35">
      <c r="A53" s="2"/>
      <c r="B53" s="2"/>
      <c r="C53" s="2"/>
      <c r="D53" s="2"/>
      <c r="E53" s="2"/>
      <c r="F53" s="2"/>
      <c r="G53" s="2"/>
      <c r="H53" s="7"/>
      <c r="I53" s="11"/>
    </row>
    <row r="54" spans="1:9" x14ac:dyDescent="0.35">
      <c r="A54" s="2" t="s">
        <v>40</v>
      </c>
      <c r="B54" s="2"/>
      <c r="C54" s="2"/>
      <c r="D54" s="2"/>
      <c r="E54" s="2"/>
      <c r="F54" s="2"/>
      <c r="G54" s="2"/>
      <c r="H54" s="7"/>
      <c r="I54" s="9"/>
    </row>
    <row r="55" spans="1:9" x14ac:dyDescent="0.35">
      <c r="A55" s="2"/>
      <c r="B55" s="2" t="s">
        <v>41</v>
      </c>
      <c r="C55" s="2"/>
      <c r="D55" s="2"/>
      <c r="E55" s="2"/>
      <c r="F55" s="2"/>
      <c r="G55" s="2"/>
      <c r="H55" s="7"/>
      <c r="I55" s="9">
        <v>25910910.82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155600.10670215034</v>
      </c>
    </row>
    <row r="57" spans="1:9" x14ac:dyDescent="0.35">
      <c r="A57" s="2"/>
      <c r="B57" s="2" t="s">
        <v>65</v>
      </c>
      <c r="C57" s="2"/>
      <c r="D57" s="2"/>
      <c r="E57" s="2"/>
      <c r="F57" s="2"/>
      <c r="G57" s="2"/>
      <c r="H57" s="7"/>
      <c r="I57" s="9">
        <v>618316.57481912943</v>
      </c>
    </row>
    <row r="58" spans="1:9" x14ac:dyDescent="0.35">
      <c r="A58" s="2"/>
      <c r="B58" s="2" t="s">
        <v>42</v>
      </c>
      <c r="C58" s="2"/>
      <c r="D58" s="2"/>
      <c r="E58" s="2"/>
      <c r="F58" s="2"/>
      <c r="G58" s="2"/>
      <c r="H58" s="2"/>
      <c r="I58" s="9">
        <v>2031360.8651798866</v>
      </c>
    </row>
    <row r="59" spans="1:9" x14ac:dyDescent="0.35">
      <c r="A59" s="2"/>
      <c r="B59" s="2" t="s">
        <v>43</v>
      </c>
      <c r="C59" s="2"/>
      <c r="D59" s="2"/>
      <c r="E59" s="2"/>
      <c r="F59" s="2"/>
      <c r="G59" s="2"/>
      <c r="H59" s="2"/>
      <c r="I59" s="9">
        <v>-3096377.362340454</v>
      </c>
    </row>
    <row r="60" spans="1:9" x14ac:dyDescent="0.35">
      <c r="A60" s="2"/>
      <c r="B60" s="2" t="s">
        <v>44</v>
      </c>
      <c r="C60" s="2"/>
      <c r="D60" s="2"/>
      <c r="E60" s="2"/>
      <c r="F60" s="2"/>
      <c r="G60" s="2"/>
      <c r="H60" s="2"/>
      <c r="I60" s="11">
        <v>74044617.833368585</v>
      </c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11">
        <f>SUM(I55:I60)</f>
        <v>99664428.83772929</v>
      </c>
    </row>
    <row r="62" spans="1:9" x14ac:dyDescent="0.35">
      <c r="A62" s="2"/>
      <c r="B62" s="2" t="s">
        <v>66</v>
      </c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 t="s">
        <v>67</v>
      </c>
      <c r="D63" s="2"/>
      <c r="E63" s="2"/>
      <c r="F63" s="2"/>
      <c r="G63" s="2"/>
      <c r="H63" s="2"/>
      <c r="I63" s="11">
        <v>2892862.5539886234</v>
      </c>
    </row>
    <row r="64" spans="1:9" x14ac:dyDescent="0.35">
      <c r="A64" s="2"/>
      <c r="B64" s="2"/>
      <c r="C64" s="2"/>
      <c r="D64" s="2"/>
      <c r="E64" s="2"/>
      <c r="F64" s="2" t="s">
        <v>45</v>
      </c>
      <c r="G64" s="2"/>
      <c r="H64" s="2"/>
      <c r="I64" s="11">
        <f>SUM(I61:I63)</f>
        <v>102557291.39171791</v>
      </c>
    </row>
    <row r="65" spans="1:13" x14ac:dyDescent="0.35">
      <c r="A65" s="2"/>
      <c r="B65" s="2"/>
      <c r="C65" s="2"/>
      <c r="D65" s="2"/>
      <c r="E65" s="2"/>
      <c r="F65" s="2" t="s">
        <v>46</v>
      </c>
      <c r="G65" s="2"/>
      <c r="H65" s="2"/>
      <c r="I65" s="12">
        <f>+I64+I52</f>
        <v>426726077.59329569</v>
      </c>
    </row>
    <row r="69" spans="1:13" x14ac:dyDescent="0.35">
      <c r="G69" t="s">
        <v>71</v>
      </c>
      <c r="I69" t="s">
        <v>48</v>
      </c>
    </row>
    <row r="70" spans="1:13" x14ac:dyDescent="0.35">
      <c r="G70" t="s">
        <v>47</v>
      </c>
      <c r="I70" t="s">
        <v>49</v>
      </c>
    </row>
    <row r="75" spans="1:13" x14ac:dyDescent="0.35">
      <c r="M75" s="28">
        <f>I28-I65</f>
        <v>-3.0969977378845215E-3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opLeftCell="A13" workbookViewId="0">
      <selection activeCell="I24" sqref="I24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72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352022050.135665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-247265529.26219237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104756520.87347263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-7059356.4155707732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-29340304.435843565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4648568.332272266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-31751092.519142073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73005428.354330555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-11285134.539751356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61720293.814579196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-14294961.538089257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47425332.276489943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68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69</v>
      </c>
      <c r="C23" s="23"/>
      <c r="D23" s="23"/>
      <c r="E23" s="23"/>
      <c r="F23" s="23"/>
      <c r="G23" s="23"/>
      <c r="H23" s="23"/>
      <c r="I23" s="12">
        <f>I20-I24</f>
        <v>45501721.616013646</v>
      </c>
    </row>
    <row r="24" spans="1:9" x14ac:dyDescent="0.35">
      <c r="A24" s="23"/>
      <c r="B24" s="23" t="s">
        <v>70</v>
      </c>
      <c r="C24" s="23"/>
      <c r="D24" s="23"/>
      <c r="E24" s="23"/>
      <c r="F24" s="23"/>
      <c r="G24" s="23"/>
      <c r="H24" s="23"/>
      <c r="I24" s="12">
        <v>1923610.6604762976</v>
      </c>
    </row>
    <row r="28" spans="1:9" x14ac:dyDescent="0.35">
      <c r="F28" t="s">
        <v>71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2021-09-16T20:22:08Z</dcterms:modified>
</cp:coreProperties>
</file>