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1\08-Agosto 2021\"/>
    </mc:Choice>
  </mc:AlternateContent>
  <bookViews>
    <workbookView xWindow="-120" yWindow="-120" windowWidth="29040" windowHeight="15840"/>
  </bookViews>
  <sheets>
    <sheet name="BGeneral" sheetId="2" r:id="rId1"/>
  </sheets>
  <definedNames>
    <definedName name="_xlnm.Print_Area" localSheetId="0">BGeneral!$A$1:$C$99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A68" i="2" l="1"/>
  <c r="C85" i="2" l="1"/>
  <c r="C97" i="2" l="1"/>
  <c r="C38" i="2" l="1"/>
  <c r="C78" i="2" l="1"/>
  <c r="C86" i="2" s="1"/>
  <c r="C91" i="2" s="1"/>
  <c r="A63" i="2"/>
  <c r="C42" i="2"/>
  <c r="C28" i="2"/>
  <c r="C98" i="2" l="1"/>
  <c r="C52" i="2" s="1"/>
  <c r="C30" i="2"/>
  <c r="C54" i="2" l="1"/>
  <c r="C55" i="2" s="1"/>
  <c r="D55" i="2" s="1"/>
</calcChain>
</file>

<file path=xl/sharedStrings.xml><?xml version="1.0" encoding="utf-8"?>
<sst xmlns="http://schemas.openxmlformats.org/spreadsheetml/2006/main" count="74" uniqueCount="71">
  <si>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</si>
  <si>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</si>
  <si>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</si>
  <si>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</si>
  <si>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</si>
  <si>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</si>
  <si>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</si>
  <si>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</si>
  <si>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</si>
  <si>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</si>
  <si>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</si>
  <si>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</si>
  <si>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</si>
  <si>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</si>
  <si>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</si>
  <si>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</si>
  <si>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</si>
  <si>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</si>
  <si>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</si>
  <si>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</si>
  <si>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</si>
  <si>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</si>
  <si>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</si>
  <si>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</si>
  <si>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</si>
  <si>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</si>
  <si>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</si>
  <si>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</si>
  <si>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</si>
  <si>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</si>
  <si>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</si>
  <si>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</si>
  <si>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</si>
  <si>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</si>
  <si>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</si>
  <si>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</si>
  <si>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</si>
  <si>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</si>
  <si>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</si>
  <si>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</si>
  <si>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</si>
  <si>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</si>
  <si>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</si>
  <si>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</si>
  <si>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</si>
  <si>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</si>
  <si>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</si>
  <si>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</si>
  <si>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</si>
  <si>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</si>
  <si>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</si>
  <si>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</si>
  <si>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</si>
  <si>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</si>
  <si>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</si>
  <si>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</si>
  <si>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</si>
  <si>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</si>
  <si>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</si>
  <si>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</si>
  <si>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</si>
  <si>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</si>
  <si>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</si>
  <si>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</si>
  <si>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</si>
  <si>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</si>
  <si>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</si>
  <si>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</si>
  <si>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        </t>
  </si>
  <si>
    <t>(Cifras en miles de dólares de los Estados Unidos de América)</t>
  </si>
  <si>
    <t>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</si>
</sst>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C97" sqref="C9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52" t="s">
        <v>0</v>
      </c>
      <c r="B1" s="52"/>
      <c r="C1" s="52"/>
    </row>
    <row r="2" spans="1:9">
      <c r="A2" s="52" t="s">
        <v>1</v>
      </c>
      <c r="B2" s="52"/>
      <c r="C2" s="52"/>
    </row>
    <row r="3" spans="1:9">
      <c r="A3" s="52" t="s">
        <v>66</v>
      </c>
      <c r="B3" s="52"/>
      <c r="C3" s="52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52" t="s">
        <v>3</v>
      </c>
      <c r="B6" s="52"/>
      <c r="C6" s="52"/>
    </row>
    <row r="7" spans="1:9" ht="17.25" customHeight="1">
      <c r="A7" s="49" t="s">
        <v>70</v>
      </c>
      <c r="B7" s="49"/>
      <c r="C7" s="49"/>
    </row>
    <row r="8" spans="1:9" ht="22.5" customHeight="1" thickBot="1">
      <c r="A8" s="50" t="s">
        <v>69</v>
      </c>
      <c r="B8" s="50"/>
      <c r="C8" s="50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2021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89.01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533.42999999999995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31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v>9.49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18.73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8.94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695.6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60.09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473.87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52.16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586.12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1281.72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v>1.58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60.59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7.56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72.459999999999994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142.19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v>33.700000000000003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33.700000000000003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81.83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13.43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-39.64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48">
        <f>+C98</f>
        <v>140.21000000000004</v>
      </c>
      <c r="D52" s="2"/>
      <c r="E52" s="2"/>
      <c r="F52" s="10"/>
      <c r="G52" s="10"/>
      <c r="H52" s="10"/>
      <c r="I52" s="2"/>
    </row>
    <row r="53" spans="1:9">
      <c r="C53" s="45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1105.83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1281.72</v>
      </c>
      <c r="D55" s="47">
        <f>+C30-C55</f>
        <v>0</v>
      </c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1" t="s">
        <v>39</v>
      </c>
      <c r="B61" s="51"/>
      <c r="C61" s="51"/>
    </row>
    <row r="62" spans="1:9">
      <c r="A62" s="51" t="s">
        <v>1</v>
      </c>
      <c r="B62" s="51"/>
      <c r="C62" s="51"/>
    </row>
    <row r="63" spans="1:9">
      <c r="A63" s="51" t="str">
        <f>+A3</f>
        <v>(Compañía Salvadoreña, Subsidiaria de Inversiones Financieras Atlántida, S.A.)</v>
      </c>
      <c r="B63" s="51"/>
      <c r="C63" s="51"/>
    </row>
    <row r="64" spans="1:9">
      <c r="A64" s="41" t="s">
        <v>2</v>
      </c>
      <c r="B64" s="41"/>
      <c r="C64" s="41"/>
    </row>
    <row r="65" spans="1:5">
      <c r="A65" s="41"/>
      <c r="B65" s="41"/>
      <c r="C65" s="41"/>
      <c r="E65" s="1" t="s">
        <v>68</v>
      </c>
    </row>
    <row r="66" spans="1:5">
      <c r="A66" s="51" t="s">
        <v>40</v>
      </c>
      <c r="B66" s="51"/>
      <c r="C66" s="51"/>
    </row>
    <row r="67" spans="1:5">
      <c r="A67" s="41"/>
      <c r="B67" s="41"/>
      <c r="C67" s="41"/>
    </row>
    <row r="68" spans="1:5">
      <c r="A68" s="49" t="str">
        <f>+A7</f>
        <v>Al 31 de Agosto 2021</v>
      </c>
      <c r="B68" s="49"/>
      <c r="C68" s="49"/>
    </row>
    <row r="70" spans="1:5" ht="13.5" thickBot="1">
      <c r="A70" s="50" t="s">
        <v>69</v>
      </c>
      <c r="B70" s="50"/>
      <c r="C70" s="50"/>
    </row>
    <row r="71" spans="1:5" ht="13.5" thickTop="1">
      <c r="A71" s="27"/>
      <c r="B71" s="27"/>
      <c r="C71" s="27"/>
    </row>
    <row r="72" spans="1:5">
      <c r="A72" s="27"/>
      <c r="B72" s="27"/>
      <c r="C72" s="27"/>
    </row>
    <row r="73" spans="1:5">
      <c r="A73" s="27"/>
      <c r="B73" s="27"/>
      <c r="C73" s="27"/>
    </row>
    <row r="74" spans="1:5">
      <c r="A74" s="28" t="s">
        <v>41</v>
      </c>
      <c r="B74" s="27"/>
      <c r="C74" s="34">
        <v>2021</v>
      </c>
    </row>
    <row r="75" spans="1:5">
      <c r="A75" s="27" t="s">
        <v>42</v>
      </c>
      <c r="B75" s="27"/>
      <c r="C75" s="27"/>
    </row>
    <row r="76" spans="1:5">
      <c r="A76" s="27" t="s">
        <v>43</v>
      </c>
      <c r="B76" s="27"/>
      <c r="C76" s="7">
        <v>668.48</v>
      </c>
    </row>
    <row r="77" spans="1:5">
      <c r="A77" s="27" t="s">
        <v>44</v>
      </c>
      <c r="B77" s="27"/>
      <c r="C77" s="22">
        <v>141.47</v>
      </c>
    </row>
    <row r="78" spans="1:5">
      <c r="A78" s="27"/>
      <c r="B78" s="27"/>
      <c r="C78" s="29">
        <f>SUM(C76:C77)</f>
        <v>809.95</v>
      </c>
    </row>
    <row r="79" spans="1:5">
      <c r="A79" s="28" t="s">
        <v>45</v>
      </c>
      <c r="B79" s="27"/>
      <c r="C79" s="8"/>
    </row>
    <row r="80" spans="1:5">
      <c r="A80" s="27" t="s">
        <v>46</v>
      </c>
      <c r="B80" s="27"/>
      <c r="C80" s="8"/>
    </row>
    <row r="81" spans="1:3">
      <c r="A81" s="27" t="s">
        <v>47</v>
      </c>
      <c r="B81" s="27"/>
      <c r="C81" s="8">
        <v>279.61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338.71</v>
      </c>
    </row>
    <row r="84" spans="1:3">
      <c r="A84" s="27" t="s">
        <v>50</v>
      </c>
      <c r="B84" s="27"/>
      <c r="C84" s="8">
        <v>21.19</v>
      </c>
    </row>
    <row r="85" spans="1:3">
      <c r="A85" s="27"/>
      <c r="B85" s="27"/>
      <c r="C85" s="38">
        <f>SUM(C81:C84)</f>
        <v>639.51</v>
      </c>
    </row>
    <row r="86" spans="1:3">
      <c r="A86" s="30" t="s">
        <v>51</v>
      </c>
      <c r="B86" s="27"/>
      <c r="C86" s="29">
        <f>+C78-C85</f>
        <v>170.44000000000005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54</v>
      </c>
      <c r="B89" s="27"/>
      <c r="C89" s="8">
        <v>39.01</v>
      </c>
    </row>
    <row r="90" spans="1:3">
      <c r="A90" s="27" t="s">
        <v>64</v>
      </c>
      <c r="B90" s="27"/>
      <c r="C90" s="22">
        <v>0.05</v>
      </c>
    </row>
    <row r="91" spans="1:3">
      <c r="A91" s="27" t="s">
        <v>55</v>
      </c>
      <c r="B91" s="27"/>
      <c r="C91" s="32">
        <f>+C86+C89+C90</f>
        <v>209.50000000000006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1.35</v>
      </c>
    </row>
    <row r="95" spans="1:3">
      <c r="A95" s="27" t="s">
        <v>58</v>
      </c>
      <c r="B95" s="27"/>
      <c r="C95" s="8">
        <v>2.35</v>
      </c>
    </row>
    <row r="96" spans="1:3">
      <c r="A96" s="27" t="s">
        <v>67</v>
      </c>
      <c r="B96" s="27"/>
      <c r="C96" s="22">
        <v>65.59</v>
      </c>
    </row>
    <row r="97" spans="1:4">
      <c r="A97" s="27"/>
      <c r="B97" s="27"/>
      <c r="C97" s="32">
        <f>SUM(C94:C96)</f>
        <v>69.290000000000006</v>
      </c>
    </row>
    <row r="98" spans="1:4">
      <c r="A98" s="30" t="s">
        <v>59</v>
      </c>
      <c r="B98" s="27"/>
      <c r="C98" s="39">
        <f>+C91-C97</f>
        <v>140.21000000000004</v>
      </c>
      <c r="D98" s="46"/>
    </row>
    <row r="99" spans="1:4" ht="13.5" thickBot="1">
      <c r="A99" s="33"/>
      <c r="B99" s="33"/>
      <c r="C99" s="33"/>
    </row>
    <row r="100" spans="1:4" ht="13.5" thickTop="1"/>
  </sheetData>
  <mergeCells count="12">
    <mergeCell ref="A1:C1"/>
    <mergeCell ref="A2:C2"/>
    <mergeCell ref="A3:C3"/>
    <mergeCell ref="A6:C6"/>
    <mergeCell ref="A7:C7"/>
    <mergeCell ref="A68:C68"/>
    <mergeCell ref="A70:C70"/>
    <mergeCell ref="A8:C8"/>
    <mergeCell ref="A61:C61"/>
    <mergeCell ref="A62:C62"/>
    <mergeCell ref="A63:C63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BGeneral</vt:lpstr>
      <vt:lpstr>BGeneral!Print_Area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2021-07-14T20:26:42Z</cp:lastPrinted>
  <dcterms:created xsi:type="dcterms:W3CDTF">2017-02-09T22:50:33Z</dcterms:created>
  <dcterms:modified xsi:type="dcterms:W3CDTF">2021-09-09T15:48:24Z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