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726ECB06-2A8E-4D81-A2D2-955C6F52D357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60" i="1"/>
  <c r="I63" i="1" s="1"/>
  <c r="I50" i="1"/>
  <c r="I42" i="1"/>
  <c r="I27" i="1"/>
  <c r="I19" i="1"/>
  <c r="I16" i="3" l="1"/>
  <c r="I18" i="3" s="1"/>
  <c r="I20" i="3" s="1"/>
  <c r="I23" i="3" s="1"/>
  <c r="I51" i="1"/>
  <c r="I64" i="1" s="1"/>
  <c r="I28" i="1"/>
</calcChain>
</file>

<file path=xl/sharedStrings.xml><?xml version="1.0" encoding="utf-8"?>
<sst xmlns="http://schemas.openxmlformats.org/spreadsheetml/2006/main" count="85" uniqueCount="77">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</sst>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69"/>
  <sheetViews>
    <sheetView showGridLines="0" tabSelected="1" workbookViewId="0">
      <selection activeCell="I64" sqref="I64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75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19137054.170193184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8500000</v>
      </c>
    </row>
    <row r="12" spans="1:9" x14ac:dyDescent="0.35">
      <c r="A12" s="2"/>
      <c r="B12" s="2" t="s">
        <v>14</v>
      </c>
      <c r="C12" s="2"/>
      <c r="D12" s="2"/>
      <c r="E12" s="2"/>
      <c r="F12" s="2"/>
      <c r="G12" s="2"/>
      <c r="H12" s="7"/>
      <c r="I12" s="9">
        <v>2000000</v>
      </c>
    </row>
    <row r="13" spans="1:9" x14ac:dyDescent="0.35">
      <c r="A13" s="2"/>
      <c r="B13" s="2" t="s">
        <v>5</v>
      </c>
      <c r="C13" s="2"/>
      <c r="D13" s="2"/>
      <c r="E13" s="2"/>
      <c r="F13" s="2"/>
      <c r="G13" s="2"/>
      <c r="H13" s="7"/>
      <c r="I13" s="9">
        <v>56075555.296147846</v>
      </c>
    </row>
    <row r="14" spans="1:9" x14ac:dyDescent="0.35">
      <c r="A14" s="2"/>
      <c r="B14" s="2" t="s">
        <v>6</v>
      </c>
      <c r="C14" s="2"/>
      <c r="D14" s="2"/>
      <c r="E14" s="2"/>
      <c r="F14" s="2"/>
      <c r="G14" s="2"/>
      <c r="H14" s="7"/>
      <c r="I14" s="10">
        <v>44706260.747583926</v>
      </c>
    </row>
    <row r="15" spans="1:9" x14ac:dyDescent="0.35">
      <c r="A15" s="2"/>
      <c r="B15" s="2" t="s">
        <v>7</v>
      </c>
      <c r="C15" s="2"/>
      <c r="D15" s="2"/>
      <c r="E15" s="2"/>
      <c r="F15" s="2"/>
      <c r="G15" s="2"/>
      <c r="H15" s="7"/>
      <c r="I15" s="10">
        <v>924000</v>
      </c>
    </row>
    <row r="16" spans="1:9" x14ac:dyDescent="0.35">
      <c r="A16" s="2"/>
      <c r="B16" s="2" t="s">
        <v>8</v>
      </c>
      <c r="C16" s="2"/>
      <c r="D16" s="2"/>
      <c r="E16" s="2"/>
      <c r="F16" s="2"/>
      <c r="G16" s="2"/>
      <c r="H16" s="7"/>
      <c r="I16" s="9">
        <v>55947287.488095343</v>
      </c>
    </row>
    <row r="17" spans="1:9" x14ac:dyDescent="0.35">
      <c r="A17" s="2"/>
      <c r="B17" s="2" t="s">
        <v>9</v>
      </c>
      <c r="C17" s="2"/>
      <c r="D17" s="2"/>
      <c r="E17" s="2"/>
      <c r="F17" s="2"/>
      <c r="G17" s="2"/>
      <c r="H17" s="7"/>
      <c r="I17" s="9">
        <v>63633293.851684287</v>
      </c>
    </row>
    <row r="18" spans="1:9" x14ac:dyDescent="0.35">
      <c r="A18" s="2"/>
      <c r="B18" s="2" t="s">
        <v>10</v>
      </c>
      <c r="C18" s="2"/>
      <c r="D18" s="2"/>
      <c r="E18" s="2"/>
      <c r="F18" s="2"/>
      <c r="G18" s="2"/>
      <c r="H18" s="7"/>
      <c r="I18" s="11">
        <v>3236760.0433159019</v>
      </c>
    </row>
    <row r="19" spans="1:9" x14ac:dyDescent="0.35">
      <c r="A19" s="2"/>
      <c r="B19" s="2"/>
      <c r="C19" s="2"/>
      <c r="D19" s="2"/>
      <c r="E19" s="2"/>
      <c r="F19" s="2" t="s">
        <v>11</v>
      </c>
      <c r="G19" s="2"/>
      <c r="H19" s="7"/>
      <c r="I19" s="9">
        <f>SUM(I10:I18)</f>
        <v>254160211.59702045</v>
      </c>
    </row>
    <row r="20" spans="1:9" x14ac:dyDescent="0.35">
      <c r="A20" s="2"/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 t="s">
        <v>12</v>
      </c>
      <c r="B21" s="2"/>
      <c r="C21" s="2"/>
      <c r="D21" s="2"/>
      <c r="E21" s="2"/>
      <c r="F21" s="2"/>
      <c r="G21" s="2"/>
      <c r="H21" s="7"/>
      <c r="I21" s="9"/>
    </row>
    <row r="22" spans="1:9" x14ac:dyDescent="0.35">
      <c r="A22" s="2"/>
      <c r="B22" s="2" t="s">
        <v>13</v>
      </c>
      <c r="C22" s="2"/>
      <c r="D22" s="2"/>
      <c r="E22" s="2"/>
      <c r="F22" s="2"/>
      <c r="G22" s="2"/>
      <c r="H22" s="7"/>
      <c r="I22" s="9">
        <v>23400430.159999996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7153879.04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91497982.79584448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15790916.581831932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519740.33157198242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SUM(I22:I26)</f>
        <v>138362948.90924841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+I27+I19</f>
        <v>392523160.50626886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7587756.3042417001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14072191.338606095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120990129.88913491</v>
      </c>
    </row>
    <row r="36" spans="1:9" x14ac:dyDescent="0.35">
      <c r="A36" s="2"/>
      <c r="B36" s="2" t="s">
        <v>26</v>
      </c>
      <c r="C36" s="2"/>
      <c r="D36" s="2"/>
      <c r="E36" s="2"/>
      <c r="F36" s="2"/>
      <c r="G36" s="2"/>
      <c r="H36" s="7"/>
      <c r="I36" s="9"/>
    </row>
    <row r="37" spans="1:9" x14ac:dyDescent="0.35">
      <c r="A37" s="2"/>
      <c r="B37" s="2"/>
      <c r="C37" s="2" t="s">
        <v>27</v>
      </c>
      <c r="D37" s="2"/>
      <c r="E37" s="2"/>
      <c r="F37" s="2"/>
      <c r="G37" s="2"/>
      <c r="H37" s="7"/>
      <c r="I37" s="9">
        <v>1974344.6</v>
      </c>
    </row>
    <row r="38" spans="1:9" x14ac:dyDescent="0.35">
      <c r="A38" s="2"/>
      <c r="B38" s="2" t="s">
        <v>28</v>
      </c>
      <c r="C38" s="2"/>
      <c r="D38" s="2"/>
      <c r="E38" s="2"/>
      <c r="F38" s="2"/>
      <c r="G38" s="2"/>
      <c r="H38" s="7"/>
      <c r="I38" s="9"/>
    </row>
    <row r="39" spans="1:9" x14ac:dyDescent="0.35">
      <c r="A39" s="2"/>
      <c r="B39" s="2"/>
      <c r="C39" s="2" t="s">
        <v>29</v>
      </c>
      <c r="D39" s="2"/>
      <c r="E39" s="2"/>
      <c r="F39" s="2"/>
      <c r="G39" s="2"/>
      <c r="H39" s="7"/>
      <c r="I39" s="9">
        <v>1603610.79</v>
      </c>
    </row>
    <row r="40" spans="1:9" x14ac:dyDescent="0.35">
      <c r="A40" s="2"/>
      <c r="B40" s="2" t="s">
        <v>30</v>
      </c>
      <c r="C40" s="2"/>
      <c r="D40" s="2"/>
      <c r="E40" s="2"/>
      <c r="F40" s="2"/>
      <c r="G40" s="2"/>
      <c r="H40" s="7"/>
      <c r="I40" s="9">
        <v>10252147.416579019</v>
      </c>
    </row>
    <row r="41" spans="1:9" x14ac:dyDescent="0.35">
      <c r="A41" s="2"/>
      <c r="B41" s="2" t="s">
        <v>31</v>
      </c>
      <c r="C41" s="2"/>
      <c r="D41" s="2"/>
      <c r="E41" s="2"/>
      <c r="F41" s="2"/>
      <c r="G41" s="2"/>
      <c r="H41" s="7"/>
      <c r="I41" s="11">
        <v>11600775.414131368</v>
      </c>
    </row>
    <row r="42" spans="1:9" x14ac:dyDescent="0.35">
      <c r="A42" s="2"/>
      <c r="B42" s="2"/>
      <c r="C42" s="2"/>
      <c r="D42" s="2"/>
      <c r="E42" s="2"/>
      <c r="F42" s="2" t="s">
        <v>32</v>
      </c>
      <c r="G42" s="2"/>
      <c r="H42" s="7"/>
      <c r="I42" s="11">
        <f>SUM(I32:I41)</f>
        <v>168080955.75269309</v>
      </c>
    </row>
    <row r="43" spans="1:9" x14ac:dyDescent="0.35">
      <c r="A43" s="2"/>
      <c r="B43" s="2"/>
      <c r="C43" s="2"/>
      <c r="D43" s="2"/>
      <c r="E43" s="2"/>
      <c r="F43" s="2"/>
      <c r="G43" s="2"/>
      <c r="H43" s="7"/>
      <c r="I43" s="11"/>
    </row>
    <row r="44" spans="1:9" x14ac:dyDescent="0.35">
      <c r="A44" s="2"/>
      <c r="B44" s="2" t="s">
        <v>33</v>
      </c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34</v>
      </c>
      <c r="C45" s="2"/>
      <c r="D45" s="2"/>
      <c r="E45" s="2"/>
      <c r="F45" s="2"/>
      <c r="G45" s="2"/>
      <c r="H45" s="7"/>
      <c r="I45" s="9">
        <v>90130386.326682955</v>
      </c>
    </row>
    <row r="46" spans="1:9" x14ac:dyDescent="0.35">
      <c r="A46" s="2"/>
      <c r="B46" s="2" t="s">
        <v>35</v>
      </c>
      <c r="C46" s="2"/>
      <c r="D46" s="2"/>
      <c r="E46" s="2"/>
      <c r="F46" s="2"/>
      <c r="G46" s="2"/>
      <c r="H46" s="7"/>
      <c r="I46" s="17">
        <v>5691435.4306054059</v>
      </c>
    </row>
    <row r="47" spans="1:9" x14ac:dyDescent="0.35">
      <c r="A47" s="2"/>
      <c r="B47" s="2" t="s">
        <v>36</v>
      </c>
      <c r="C47" s="2"/>
      <c r="D47" s="2"/>
      <c r="E47" s="2"/>
      <c r="F47" s="2"/>
      <c r="G47" s="2"/>
      <c r="H47" s="7"/>
      <c r="I47" s="17">
        <v>12248318.36818273</v>
      </c>
    </row>
    <row r="48" spans="1:9" x14ac:dyDescent="0.35">
      <c r="A48" s="2"/>
      <c r="B48" s="2" t="s">
        <v>63</v>
      </c>
      <c r="C48" s="2"/>
      <c r="D48" s="2"/>
      <c r="E48" s="2"/>
      <c r="F48" s="2"/>
      <c r="G48" s="2"/>
      <c r="H48" s="7"/>
      <c r="I48" s="17">
        <v>19000000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562529.65024776466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SUM(I45:I49)</f>
        <v>127632669.77571887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+I50+I42</f>
        <v>295713625.52841198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25909868.740000002</v>
      </c>
    </row>
    <row r="55" spans="1:9" x14ac:dyDescent="0.35">
      <c r="A55" s="2"/>
      <c r="B55" s="2" t="s">
        <v>64</v>
      </c>
      <c r="C55" s="2"/>
      <c r="D55" s="2"/>
      <c r="E55" s="2"/>
      <c r="F55" s="2"/>
      <c r="G55" s="2"/>
      <c r="H55" s="7"/>
      <c r="I55" s="9">
        <v>156761.13998811194</v>
      </c>
    </row>
    <row r="56" spans="1:9" x14ac:dyDescent="0.35">
      <c r="A56" s="2"/>
      <c r="B56" s="2" t="s">
        <v>65</v>
      </c>
      <c r="C56" s="2"/>
      <c r="D56" s="2"/>
      <c r="E56" s="2"/>
      <c r="F56" s="2"/>
      <c r="G56" s="2"/>
      <c r="H56" s="7"/>
      <c r="I56" s="9">
        <v>622930.23569534556</v>
      </c>
    </row>
    <row r="57" spans="1:9" x14ac:dyDescent="0.35">
      <c r="A57" s="2"/>
      <c r="B57" s="2" t="s">
        <v>42</v>
      </c>
      <c r="C57" s="2"/>
      <c r="D57" s="2"/>
      <c r="E57" s="2"/>
      <c r="F57" s="2"/>
      <c r="G57" s="2"/>
      <c r="H57" s="2"/>
      <c r="I57" s="9">
        <v>2046355.1021260354</v>
      </c>
    </row>
    <row r="58" spans="1:9" x14ac:dyDescent="0.35">
      <c r="A58" s="2"/>
      <c r="B58" s="2" t="s">
        <v>43</v>
      </c>
      <c r="C58" s="2"/>
      <c r="D58" s="2"/>
      <c r="E58" s="2"/>
      <c r="F58" s="2"/>
      <c r="G58" s="2"/>
      <c r="H58" s="2"/>
      <c r="I58" s="9">
        <v>-4233925.4717743732</v>
      </c>
    </row>
    <row r="59" spans="1:9" x14ac:dyDescent="0.35">
      <c r="A59" s="2"/>
      <c r="B59" s="2" t="s">
        <v>44</v>
      </c>
      <c r="C59" s="2"/>
      <c r="D59" s="2"/>
      <c r="E59" s="2"/>
      <c r="F59" s="2"/>
      <c r="G59" s="2"/>
      <c r="H59" s="2"/>
      <c r="I59" s="11">
        <v>69718041.92310603</v>
      </c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11">
        <f>SUM(I54:I59)</f>
        <v>94220031.669141158</v>
      </c>
    </row>
    <row r="61" spans="1:9" x14ac:dyDescent="0.35">
      <c r="A61" s="2"/>
      <c r="B61" s="2" t="s">
        <v>66</v>
      </c>
      <c r="C61" s="2"/>
      <c r="D61" s="2"/>
      <c r="E61" s="2"/>
      <c r="F61" s="2"/>
      <c r="G61" s="2"/>
      <c r="H61" s="2"/>
      <c r="I61" s="2"/>
    </row>
    <row r="62" spans="1:9" x14ac:dyDescent="0.35">
      <c r="A62" s="2"/>
      <c r="B62" s="2"/>
      <c r="C62" s="2" t="s">
        <v>67</v>
      </c>
      <c r="D62" s="2"/>
      <c r="E62" s="2"/>
      <c r="F62" s="2"/>
      <c r="G62" s="2"/>
      <c r="H62" s="2"/>
      <c r="I62" s="11">
        <v>2589503.3076156056</v>
      </c>
    </row>
    <row r="63" spans="1:9" x14ac:dyDescent="0.35">
      <c r="A63" s="2"/>
      <c r="B63" s="2"/>
      <c r="C63" s="2"/>
      <c r="D63" s="2"/>
      <c r="E63" s="2"/>
      <c r="F63" s="2" t="s">
        <v>45</v>
      </c>
      <c r="G63" s="2"/>
      <c r="H63" s="2"/>
      <c r="I63" s="11">
        <f>SUM(I60:I62)</f>
        <v>96809534.976756766</v>
      </c>
    </row>
    <row r="64" spans="1:9" x14ac:dyDescent="0.35">
      <c r="A64" s="2"/>
      <c r="B64" s="2"/>
      <c r="C64" s="2"/>
      <c r="D64" s="2"/>
      <c r="E64" s="2"/>
      <c r="F64" s="2" t="s">
        <v>46</v>
      </c>
      <c r="G64" s="2"/>
      <c r="H64" s="2"/>
      <c r="I64" s="12">
        <f>+I63+I51</f>
        <v>392523160.50516874</v>
      </c>
    </row>
    <row r="68" spans="7:9" x14ac:dyDescent="0.35">
      <c r="G68" t="s">
        <v>71</v>
      </c>
      <c r="I68" t="s">
        <v>48</v>
      </c>
    </row>
    <row r="69" spans="7:9" x14ac:dyDescent="0.35">
      <c r="G69" t="s">
        <v>47</v>
      </c>
      <c r="I69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opLeftCell="A7" workbookViewId="0">
      <selection activeCell="I24" sqref="I24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72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305394042.74730289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-216114627.19796371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89279415.549339175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-5934998.7153931735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-27320511.39062383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4565858.025716424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-28689652.080300581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60589763.469038591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-8266137.0026413109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52323626.466397278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-10546768.627673458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41776857.838723823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68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69</v>
      </c>
      <c r="C23" s="23"/>
      <c r="D23" s="23"/>
      <c r="E23" s="23"/>
      <c r="F23" s="23"/>
      <c r="G23" s="23"/>
      <c r="H23" s="23"/>
      <c r="I23" s="12">
        <f>I20-I24</f>
        <v>40152872.77495379</v>
      </c>
    </row>
    <row r="24" spans="1:9" x14ac:dyDescent="0.35">
      <c r="A24" s="23"/>
      <c r="B24" s="23" t="s">
        <v>70</v>
      </c>
      <c r="C24" s="23"/>
      <c r="D24" s="23"/>
      <c r="E24" s="23"/>
      <c r="F24" s="23"/>
      <c r="G24" s="23"/>
      <c r="H24" s="23"/>
      <c r="I24" s="12">
        <v>1623985.0637700357</v>
      </c>
    </row>
    <row r="28" spans="1:9" x14ac:dyDescent="0.35">
      <c r="F28" t="s">
        <v>71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2021-09-08T20:57:50Z</dcterms:modified>
</cp:coreProperties>
</file>