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2021\"/>
    </mc:Choice>
  </mc:AlternateContent>
  <xr:revisionPtr revIDLastSave="0" documentId="8_{CA1FB06C-8AA0-4EA9-A114-E059C75CDACD}" xr6:coauthVersionLast="47" xr6:coauthVersionMax="47" xr10:uidLastSave="{00000000-0000-0000-0000-000000000000}"/>
  <bookViews>
    <workbookView xWindow="-110" yWindow="-110" windowWidth="19420" windowHeight="10420" activeTab="1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3" l="1"/>
  <c r="I10" i="3"/>
  <c r="I16" i="3" l="1"/>
  <c r="I18" i="3" s="1"/>
  <c r="I20" i="3" s="1"/>
  <c r="I23" i="3" s="1"/>
  <c r="I27" i="1"/>
  <c r="I61" i="1"/>
  <c r="I64" i="1" s="1"/>
  <c r="I51" i="1"/>
  <c r="I43" i="1"/>
  <c r="I18" i="1"/>
  <c r="I28" i="1" l="1"/>
  <c r="I52" i="1"/>
  <c r="I65" i="1"/>
</calcChain>
</file>

<file path=xl/sharedStrings.xml><?xml version="1.0" encoding="utf-8"?>
<sst xmlns="http://schemas.openxmlformats.org/spreadsheetml/2006/main" count="86" uniqueCount="78">
  <si>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</si>
  <si>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</si>
  <si>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</si>
  <si>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</si>
  <si>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</si>
  <si>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</si>
  <si>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</si>
  <si>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</si>
  <si>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</si>
  <si>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</si>
  <si>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</si>
  <si>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</si>
  <si>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</si>
  <si>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</si>
  <si>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</si>
  <si>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</si>
  <si>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</si>
  <si>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</si>
  <si>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</si>
  <si>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</si>
  <si>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</si>
  <si>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</si>
  <si>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</si>
  <si>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</si>
  <si>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</si>
  <si>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</si>
  <si>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</si>
  <si>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</si>
  <si>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</si>
  <si>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</si>
  <si>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</si>
  <si>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</si>
  <si>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</si>
  <si>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</si>
  <si>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</si>
  <si>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</si>
  <si>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</si>
  <si>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</si>
  <si>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</si>
  <si>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</si>
  <si>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</si>
  <si>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</si>
  <si>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</si>
  <si>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</si>
  <si>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</si>
  <si>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</si>
  <si>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</si>
  <si>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</si>
  <si>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</si>
  <si>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</si>
  <si>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</si>
  <si>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</si>
  <si>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</si>
  <si>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</si>
  <si>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</si>
  <si>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</si>
  <si>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</si>
  <si>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</si>
  <si>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</si>
  <si>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</si>
  <si>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</si>
  <si>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</si>
  <si>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>Crédito mercantil y activos intangibles</t>
  </si>
  <si>
    <t>Bonos Corporativos por pagar</t>
  </si>
  <si>
    <t>Aportaciones de capital</t>
  </si>
  <si>
    <t>Superávit por revaluación</t>
  </si>
  <si>
    <t>Capital social y utilidades retenidas atribuidas a la</t>
  </si>
  <si>
    <t>participación no controladora</t>
  </si>
  <si>
    <t xml:space="preserve">Utilidad neta atribuible </t>
  </si>
  <si>
    <t>Participación controladora</t>
  </si>
  <si>
    <t>Participación no controladora</t>
  </si>
  <si>
    <t>Marco Vinicio Castro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</si>
  <si>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</si>
  <si>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</si>
  <si>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</si>
  <si>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</si>
  <si>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Al 31 de mayo de 2021</t>
  </si>
  <si>
    <t>Cuentas por pagar a partes relacionadas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</si>
</sst>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  <xf numFmtId="0" fontId="2" fillId="0" borderId="0" xfId="0" applyFont="1" applyAlignment="1">
      <alignment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70"/>
  <sheetViews>
    <sheetView showGridLines="0" topLeftCell="A49" workbookViewId="0">
      <selection activeCell="J13" sqref="J13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75</v>
      </c>
    </row>
    <row r="4" spans="1:9" x14ac:dyDescent="0.35">
      <c r="G4" t="s">
        <v>76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2021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14791015.685189234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3500000</v>
      </c>
    </row>
    <row r="12" spans="1:9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48762764.810509041</v>
      </c>
    </row>
    <row r="13" spans="1:9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36986987.742510416</v>
      </c>
    </row>
    <row r="14" spans="1:9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924000.00000000012</v>
      </c>
    </row>
    <row r="15" spans="1:9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42678861.992389262</v>
      </c>
    </row>
    <row r="16" spans="1:9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98435627.643911868</v>
      </c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3244774.6227156888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249324032.49722549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23400419.719999999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2000000.0000000002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7140693.9000000004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83881361.34021911</v>
      </c>
    </row>
    <row r="25" spans="1:9" x14ac:dyDescent="0.35">
      <c r="A25" s="2"/>
      <c r="B25" s="2" t="s">
        <v>62</v>
      </c>
      <c r="C25" s="2"/>
      <c r="D25" s="2"/>
      <c r="E25" s="2"/>
      <c r="F25" s="2"/>
      <c r="G25" s="2"/>
      <c r="H25" s="7"/>
      <c r="I25" s="9">
        <v>15852532.092722649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630791.84974378219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132905798.90268555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382229831.39991105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6500000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11688795.581591766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134716150.4265632</v>
      </c>
    </row>
    <row r="36" spans="1:9" x14ac:dyDescent="0.35">
      <c r="A36" s="2"/>
      <c r="B36" s="2" t="s">
        <v>77</v>
      </c>
      <c r="C36" s="2"/>
      <c r="D36" s="2"/>
      <c r="E36" s="2"/>
      <c r="F36" s="2"/>
      <c r="G36" s="2"/>
      <c r="H36" s="7"/>
      <c r="I36" s="9">
        <v>2348492.8914493695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1892548.8437670663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1569996.21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6433480.9825555962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9906374.4289956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175055839.36492261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89105222.649019152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5734003.2750321282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12519891.409606278</v>
      </c>
    </row>
    <row r="49" spans="1:9" x14ac:dyDescent="0.35">
      <c r="A49" s="2"/>
      <c r="B49" s="2" t="s">
        <v>63</v>
      </c>
      <c r="C49" s="2"/>
      <c r="D49" s="2"/>
      <c r="E49" s="2"/>
      <c r="F49" s="2"/>
      <c r="G49" s="2"/>
      <c r="H49" s="7"/>
      <c r="I49" s="17">
        <v>18871000.000000004</v>
      </c>
    </row>
    <row r="50" spans="1:9" x14ac:dyDescent="0.35">
      <c r="A50" s="2"/>
      <c r="B50" s="2" t="s">
        <v>37</v>
      </c>
      <c r="C50" s="2"/>
      <c r="D50" s="2"/>
      <c r="E50" s="2"/>
      <c r="F50" s="2"/>
      <c r="G50" s="2"/>
      <c r="H50" s="7"/>
      <c r="I50" s="11">
        <v>561362.43650001963</v>
      </c>
    </row>
    <row r="51" spans="1:9" x14ac:dyDescent="0.35">
      <c r="A51" s="2"/>
      <c r="B51" s="2"/>
      <c r="C51" s="2"/>
      <c r="D51" s="2"/>
      <c r="E51" s="2"/>
      <c r="F51" s="2" t="s">
        <v>38</v>
      </c>
      <c r="G51" s="2"/>
      <c r="H51" s="7"/>
      <c r="I51" s="11">
        <f>SUM(I46:I50)</f>
        <v>126791479.77015758</v>
      </c>
    </row>
    <row r="52" spans="1:9" x14ac:dyDescent="0.35">
      <c r="A52" s="2"/>
      <c r="B52" s="2"/>
      <c r="C52" s="2"/>
      <c r="D52" s="2"/>
      <c r="E52" s="2"/>
      <c r="F52" s="2" t="s">
        <v>39</v>
      </c>
      <c r="G52" s="2"/>
      <c r="H52" s="7"/>
      <c r="I52" s="11">
        <f>+I51+I43</f>
        <v>301847319.13508022</v>
      </c>
    </row>
    <row r="53" spans="1:9" x14ac:dyDescent="0.35">
      <c r="A53" s="2"/>
      <c r="B53" s="2"/>
      <c r="C53" s="2"/>
      <c r="D53" s="2"/>
      <c r="E53" s="2"/>
      <c r="F53" s="2"/>
      <c r="G53" s="2"/>
      <c r="H53" s="7"/>
      <c r="I53" s="11"/>
    </row>
    <row r="54" spans="1:9" x14ac:dyDescent="0.35">
      <c r="A54" s="2" t="s">
        <v>40</v>
      </c>
      <c r="B54" s="2"/>
      <c r="C54" s="2"/>
      <c r="D54" s="2"/>
      <c r="E54" s="2"/>
      <c r="F54" s="2"/>
      <c r="G54" s="2"/>
      <c r="H54" s="7"/>
      <c r="I54" s="9"/>
    </row>
    <row r="55" spans="1:9" x14ac:dyDescent="0.35">
      <c r="A55" s="2"/>
      <c r="B55" s="2" t="s">
        <v>41</v>
      </c>
      <c r="C55" s="2"/>
      <c r="D55" s="2"/>
      <c r="E55" s="2"/>
      <c r="F55" s="2"/>
      <c r="G55" s="2"/>
      <c r="H55" s="7"/>
      <c r="I55" s="9">
        <v>25909869</v>
      </c>
    </row>
    <row r="56" spans="1:9" x14ac:dyDescent="0.35">
      <c r="A56" s="2"/>
      <c r="B56" s="2" t="s">
        <v>64</v>
      </c>
      <c r="C56" s="2"/>
      <c r="D56" s="2"/>
      <c r="E56" s="2"/>
      <c r="F56" s="2"/>
      <c r="G56" s="2"/>
      <c r="H56" s="7"/>
      <c r="I56" s="9">
        <v>28615</v>
      </c>
    </row>
    <row r="57" spans="1:9" x14ac:dyDescent="0.35">
      <c r="A57" s="2"/>
      <c r="B57" s="2" t="s">
        <v>65</v>
      </c>
      <c r="C57" s="2"/>
      <c r="D57" s="2"/>
      <c r="E57" s="2"/>
      <c r="F57" s="2"/>
      <c r="G57" s="2"/>
      <c r="H57" s="7"/>
      <c r="I57" s="9">
        <v>614744</v>
      </c>
    </row>
    <row r="58" spans="1:9" x14ac:dyDescent="0.35">
      <c r="A58" s="2"/>
      <c r="B58" s="2" t="s">
        <v>42</v>
      </c>
      <c r="C58" s="2"/>
      <c r="D58" s="2"/>
      <c r="E58" s="2"/>
      <c r="F58" s="2"/>
      <c r="G58" s="2"/>
      <c r="H58" s="2"/>
      <c r="I58" s="9">
        <v>2019749</v>
      </c>
    </row>
    <row r="59" spans="1:9" x14ac:dyDescent="0.35">
      <c r="A59" s="2"/>
      <c r="B59" s="2" t="s">
        <v>43</v>
      </c>
      <c r="C59" s="2"/>
      <c r="D59" s="2"/>
      <c r="E59" s="2"/>
      <c r="F59" s="2"/>
      <c r="G59" s="2"/>
      <c r="H59" s="2"/>
      <c r="I59" s="9">
        <v>-1648518.7351691723</v>
      </c>
    </row>
    <row r="60" spans="1:9" x14ac:dyDescent="0.35">
      <c r="A60" s="2"/>
      <c r="B60" s="2" t="s">
        <v>44</v>
      </c>
      <c r="C60" s="2"/>
      <c r="D60" s="2"/>
      <c r="E60" s="2"/>
      <c r="F60" s="2"/>
      <c r="G60" s="2"/>
      <c r="H60" s="2"/>
      <c r="I60" s="11">
        <v>49871059</v>
      </c>
    </row>
    <row r="61" spans="1:9" x14ac:dyDescent="0.35">
      <c r="A61" s="2"/>
      <c r="B61" s="2"/>
      <c r="C61" s="2"/>
      <c r="D61" s="2"/>
      <c r="E61" s="2"/>
      <c r="F61" s="2"/>
      <c r="G61" s="2"/>
      <c r="H61" s="2"/>
      <c r="I61" s="11">
        <f>SUM(I55:I60)</f>
        <v>76795517.264830828</v>
      </c>
    </row>
    <row r="62" spans="1:9" x14ac:dyDescent="0.35">
      <c r="A62" s="2"/>
      <c r="B62" s="2" t="s">
        <v>66</v>
      </c>
      <c r="C62" s="2"/>
      <c r="D62" s="2"/>
      <c r="E62" s="2"/>
      <c r="F62" s="2"/>
      <c r="G62" s="2"/>
      <c r="H62" s="2"/>
      <c r="I62" s="2"/>
    </row>
    <row r="63" spans="1:9" x14ac:dyDescent="0.35">
      <c r="A63" s="2"/>
      <c r="B63" s="2"/>
      <c r="C63" s="2" t="s">
        <v>67</v>
      </c>
      <c r="D63" s="2"/>
      <c r="E63" s="2"/>
      <c r="F63" s="2"/>
      <c r="G63" s="2"/>
      <c r="H63" s="2"/>
      <c r="I63" s="11">
        <v>3586995</v>
      </c>
    </row>
    <row r="64" spans="1:9" x14ac:dyDescent="0.35">
      <c r="A64" s="2"/>
      <c r="B64" s="2"/>
      <c r="C64" s="2"/>
      <c r="D64" s="2"/>
      <c r="E64" s="2"/>
      <c r="F64" s="2" t="s">
        <v>45</v>
      </c>
      <c r="G64" s="2"/>
      <c r="H64" s="2"/>
      <c r="I64" s="11">
        <f>SUM(I61:I63)</f>
        <v>80382512.264830828</v>
      </c>
    </row>
    <row r="65" spans="1:9" x14ac:dyDescent="0.35">
      <c r="A65" s="2"/>
      <c r="B65" s="2"/>
      <c r="C65" s="2"/>
      <c r="D65" s="2"/>
      <c r="E65" s="2"/>
      <c r="F65" s="2" t="s">
        <v>46</v>
      </c>
      <c r="G65" s="2"/>
      <c r="H65" s="2"/>
      <c r="I65" s="12">
        <f>+I64+I52</f>
        <v>382229831.39991105</v>
      </c>
    </row>
    <row r="69" spans="1:9" x14ac:dyDescent="0.35">
      <c r="G69" t="s">
        <v>71</v>
      </c>
      <c r="I69" t="s">
        <v>48</v>
      </c>
    </row>
    <row r="70" spans="1:9" x14ac:dyDescent="0.35">
      <c r="G70" t="s">
        <v>47</v>
      </c>
      <c r="I70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9"/>
  <sheetViews>
    <sheetView showGridLines="0" tabSelected="1" workbookViewId="0">
      <selection activeCell="K26" sqref="K26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74</v>
      </c>
    </row>
    <row r="2" spans="1:9" x14ac:dyDescent="0.35">
      <c r="G2" t="s">
        <v>73</v>
      </c>
    </row>
    <row r="3" spans="1:9" x14ac:dyDescent="0.35">
      <c r="G3" t="s">
        <v>72</v>
      </c>
    </row>
    <row r="4" spans="1:9" x14ac:dyDescent="0.35">
      <c r="G4" t="s">
        <v>76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2021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207684463.89765221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-155445769.23762241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52238694.660029799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-4264464.0523388451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-15168094.18754926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3575548.9858628344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-15857009.254025271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36381685.406004526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-6693015.3171025878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29688670.088901937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-6442562.1091257203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23246107.979776219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2" spans="1:9" x14ac:dyDescent="0.35">
      <c r="A22" s="27" t="s">
        <v>68</v>
      </c>
      <c r="B22" s="23"/>
      <c r="C22" s="23"/>
      <c r="D22" s="23"/>
      <c r="E22" s="23"/>
      <c r="F22" s="23"/>
      <c r="G22" s="23"/>
      <c r="H22" s="23"/>
      <c r="I22" s="26"/>
    </row>
    <row r="23" spans="1:9" x14ac:dyDescent="0.35">
      <c r="A23" s="23"/>
      <c r="B23" s="23" t="s">
        <v>69</v>
      </c>
      <c r="C23" s="23"/>
      <c r="D23" s="23"/>
      <c r="E23" s="23"/>
      <c r="F23" s="23"/>
      <c r="G23" s="23"/>
      <c r="H23" s="23"/>
      <c r="I23" s="12">
        <f>I20-I24</f>
        <v>21569228.63705821</v>
      </c>
    </row>
    <row r="24" spans="1:9" x14ac:dyDescent="0.35">
      <c r="A24" s="23"/>
      <c r="B24" s="23" t="s">
        <v>70</v>
      </c>
      <c r="C24" s="23"/>
      <c r="D24" s="23"/>
      <c r="E24" s="23"/>
      <c r="F24" s="23"/>
      <c r="G24" s="23"/>
      <c r="H24" s="23"/>
      <c r="I24" s="12">
        <v>1676879.3427180101</v>
      </c>
    </row>
    <row r="28" spans="1:9" x14ac:dyDescent="0.35">
      <c r="F28" t="s">
        <v>71</v>
      </c>
      <c r="H28" t="s">
        <v>48</v>
      </c>
    </row>
    <row r="29" spans="1:9" x14ac:dyDescent="0.35">
      <c r="F29" t="s">
        <v>47</v>
      </c>
      <c r="H29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2021-09-08T20:55:58Z</dcterms:modified>
</cp:coreProperties>
</file>