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32FBA755-B2B6-435C-9336-69D474D3C686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0" i="1"/>
  <c r="I63" i="1" s="1"/>
  <c r="I50" i="1"/>
  <c r="I42" i="1"/>
  <c r="I18" i="1"/>
  <c r="I51" i="1" l="1"/>
  <c r="I64" i="1" s="1"/>
  <c r="I28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<sst xmlns="http://schemas.openxmlformats.org/spreadsheetml/2006/main" count="85" uniqueCount="77">
  <si>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</si>
  <si>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</si>
  <si>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</si>
  <si>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</si>
  <si>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</si>
  <si>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</si>
  <si>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</si>
  <si>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</si>
  <si>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</si>
  <si>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</si>
  <si>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</si>
  <si>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</si>
  <si>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</si>
  <si>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</si>
  <si>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</si>
  <si>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</si>
  <si>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</si>
  <si>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</si>
  <si>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</si>
  <si>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</si>
  <si>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</si>
  <si>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</si>
  <si>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</si>
  <si>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</si>
  <si>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</si>
  <si>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</si>
  <si>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</si>
  <si>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</si>
  <si>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</si>
  <si>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</si>
  <si>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</si>
  <si>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</si>
  <si>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</si>
  <si>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</si>
  <si>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</si>
  <si>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</si>
  <si>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</si>
  <si>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</si>
  <si>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</si>
  <si>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</si>
  <si>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</si>
  <si>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</si>
  <si>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</si>
  <si>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</si>
  <si>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</si>
  <si>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</si>
  <si>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</si>
  <si>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</si>
  <si>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</si>
  <si>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</si>
  <si>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</si>
  <si>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</si>
  <si>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</si>
  <si>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</si>
  <si>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</si>
  <si>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</si>
  <si>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</si>
  <si>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</si>
  <si>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</si>
  <si>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</si>
  <si>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</si>
  <si>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</si>
  <si>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</si>
  <si>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</si>
  <si>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</si>
  <si>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</si>
  <si>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</si>
  <si>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</si>
  <si>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</si>
  <si>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</si>
  <si>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</si>
  <si>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</si>
  <si>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</si>
  <si>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</si>
  <si>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</si>
  <si>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Al 30 de abril de 2021</t>
  </si>
  <si>
    <t>Certificados de inversiòn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</si>
</sst>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opLeftCell="A36" workbookViewId="0">
      <selection activeCell="A32" sqref="A32:XFD32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73</v>
      </c>
    </row>
    <row r="4" spans="1:9" x14ac:dyDescent="0.35">
      <c r="G4" t="s">
        <v>75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10624085.916873809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53560387.621887133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32793935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41665922.14205163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64135814.066010728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3905315.901482644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211109460.64830595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23400419.717000309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7148325.1500000004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78931278.991986632</v>
      </c>
    </row>
    <row r="25" spans="1:9" x14ac:dyDescent="0.35">
      <c r="A25" s="2"/>
      <c r="B25" s="2" t="s">
        <v>61</v>
      </c>
      <c r="C25" s="2"/>
      <c r="D25" s="2"/>
      <c r="E25" s="2"/>
      <c r="F25" s="2"/>
      <c r="G25" s="2"/>
      <c r="H25" s="7"/>
      <c r="I25" s="9">
        <v>15912124.543941583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602625.89909227891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127994774.3020208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339104234.95032674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16"/>
    </row>
    <row r="33" spans="1:9" x14ac:dyDescent="0.35">
      <c r="A33" s="2"/>
      <c r="B33" s="2"/>
      <c r="C33" s="2" t="s">
        <v>23</v>
      </c>
      <c r="D33" s="2"/>
      <c r="E33" s="2"/>
      <c r="F33" s="2"/>
      <c r="G33" s="2"/>
      <c r="H33" s="7"/>
      <c r="I33" s="8">
        <v>9487666.7963774893</v>
      </c>
    </row>
    <row r="34" spans="1:9" x14ac:dyDescent="0.35">
      <c r="A34" s="2"/>
      <c r="B34" s="2" t="s">
        <v>24</v>
      </c>
      <c r="C34" s="2"/>
      <c r="D34" s="2"/>
      <c r="E34" s="2"/>
      <c r="F34" s="2"/>
      <c r="G34" s="2"/>
      <c r="H34" s="7"/>
      <c r="I34" s="9">
        <v>99999297.918103278</v>
      </c>
    </row>
    <row r="35" spans="1:9" x14ac:dyDescent="0.35">
      <c r="A35" s="2"/>
      <c r="B35" s="2" t="s">
        <v>74</v>
      </c>
      <c r="C35" s="2"/>
      <c r="D35" s="2"/>
      <c r="E35" s="2"/>
      <c r="F35" s="2"/>
      <c r="G35" s="2"/>
      <c r="H35" s="7"/>
      <c r="I35" s="9">
        <v>8656978.9463868104</v>
      </c>
    </row>
    <row r="36" spans="1:9" x14ac:dyDescent="0.35">
      <c r="A36" s="2"/>
      <c r="B36" s="2" t="s">
        <v>25</v>
      </c>
      <c r="C36" s="2"/>
      <c r="D36" s="2"/>
      <c r="E36" s="2"/>
      <c r="F36" s="2"/>
      <c r="G36" s="2"/>
      <c r="H36" s="7"/>
      <c r="I36" s="9"/>
    </row>
    <row r="37" spans="1:9" x14ac:dyDescent="0.35">
      <c r="A37" s="2"/>
      <c r="B37" s="2"/>
      <c r="C37" s="2" t="s">
        <v>26</v>
      </c>
      <c r="D37" s="2"/>
      <c r="E37" s="2"/>
      <c r="F37" s="2"/>
      <c r="G37" s="2"/>
      <c r="H37" s="7"/>
      <c r="I37" s="9">
        <v>1805800.64</v>
      </c>
    </row>
    <row r="38" spans="1:9" x14ac:dyDescent="0.35">
      <c r="A38" s="2"/>
      <c r="B38" s="2" t="s">
        <v>27</v>
      </c>
      <c r="C38" s="2"/>
      <c r="D38" s="2"/>
      <c r="E38" s="2"/>
      <c r="F38" s="2"/>
      <c r="G38" s="2"/>
      <c r="H38" s="7"/>
      <c r="I38" s="9"/>
    </row>
    <row r="39" spans="1:9" x14ac:dyDescent="0.35">
      <c r="A39" s="2"/>
      <c r="B39" s="2"/>
      <c r="C39" s="2" t="s">
        <v>28</v>
      </c>
      <c r="D39" s="2"/>
      <c r="E39" s="2"/>
      <c r="F39" s="2"/>
      <c r="G39" s="2"/>
      <c r="H39" s="7"/>
      <c r="I39" s="9">
        <v>1569996.21</v>
      </c>
    </row>
    <row r="40" spans="1:9" x14ac:dyDescent="0.35">
      <c r="A40" s="2"/>
      <c r="B40" s="2" t="s">
        <v>29</v>
      </c>
      <c r="C40" s="2"/>
      <c r="D40" s="2"/>
      <c r="E40" s="2"/>
      <c r="F40" s="2"/>
      <c r="G40" s="2"/>
      <c r="H40" s="7"/>
      <c r="I40" s="9">
        <v>5042381.220575531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11">
        <v>11894930.8364804</v>
      </c>
    </row>
    <row r="42" spans="1:9" x14ac:dyDescent="0.35">
      <c r="A42" s="2"/>
      <c r="B42" s="2"/>
      <c r="C42" s="2"/>
      <c r="D42" s="2"/>
      <c r="E42" s="2"/>
      <c r="F42" s="2" t="s">
        <v>31</v>
      </c>
      <c r="G42" s="2"/>
      <c r="H42" s="7"/>
      <c r="I42" s="11">
        <f>SUM(I32:I41)</f>
        <v>138457052.56792352</v>
      </c>
    </row>
    <row r="43" spans="1:9" x14ac:dyDescent="0.35">
      <c r="A43" s="2"/>
      <c r="B43" s="2"/>
      <c r="C43" s="2"/>
      <c r="D43" s="2"/>
      <c r="E43" s="2"/>
      <c r="F43" s="2"/>
      <c r="G43" s="2"/>
      <c r="H43" s="7"/>
      <c r="I43" s="11"/>
    </row>
    <row r="44" spans="1:9" x14ac:dyDescent="0.35">
      <c r="A44" s="2"/>
      <c r="B44" s="2" t="s">
        <v>32</v>
      </c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9">
        <v>91950847.287995532</v>
      </c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17">
        <v>5267925.0171906846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12621703.475738037</v>
      </c>
    </row>
    <row r="48" spans="1:9" x14ac:dyDescent="0.35">
      <c r="A48" s="2"/>
      <c r="B48" s="2" t="s">
        <v>76</v>
      </c>
      <c r="C48" s="2"/>
      <c r="D48" s="2"/>
      <c r="E48" s="2"/>
      <c r="F48" s="2"/>
      <c r="G48" s="2"/>
      <c r="H48" s="7"/>
      <c r="I48" s="17">
        <v>18721000</v>
      </c>
    </row>
    <row r="49" spans="1:9" x14ac:dyDescent="0.35">
      <c r="A49" s="2"/>
      <c r="B49" s="2" t="s">
        <v>36</v>
      </c>
      <c r="C49" s="2"/>
      <c r="D49" s="2"/>
      <c r="E49" s="2"/>
      <c r="F49" s="2"/>
      <c r="G49" s="2"/>
      <c r="H49" s="7"/>
      <c r="I49" s="11">
        <v>605361.81502933858</v>
      </c>
    </row>
    <row r="50" spans="1:9" x14ac:dyDescent="0.35">
      <c r="A50" s="2"/>
      <c r="B50" s="2"/>
      <c r="C50" s="2"/>
      <c r="D50" s="2"/>
      <c r="E50" s="2"/>
      <c r="F50" s="2" t="s">
        <v>37</v>
      </c>
      <c r="G50" s="2"/>
      <c r="H50" s="7"/>
      <c r="I50" s="11">
        <f>SUM(I45:I49)</f>
        <v>129166837.59595358</v>
      </c>
    </row>
    <row r="51" spans="1:9" x14ac:dyDescent="0.35">
      <c r="A51" s="2"/>
      <c r="B51" s="2"/>
      <c r="C51" s="2"/>
      <c r="D51" s="2"/>
      <c r="E51" s="2"/>
      <c r="F51" s="2" t="s">
        <v>38</v>
      </c>
      <c r="G51" s="2"/>
      <c r="H51" s="7"/>
      <c r="I51" s="11">
        <f>+I50+I42</f>
        <v>267623890.1638771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39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40</v>
      </c>
      <c r="C54" s="2"/>
      <c r="D54" s="2"/>
      <c r="E54" s="2"/>
      <c r="F54" s="2"/>
      <c r="G54" s="2"/>
      <c r="H54" s="7"/>
      <c r="I54" s="9">
        <v>25597325</v>
      </c>
    </row>
    <row r="55" spans="1:9" x14ac:dyDescent="0.35">
      <c r="A55" s="2"/>
      <c r="B55" s="2" t="s">
        <v>62</v>
      </c>
      <c r="C55" s="2"/>
      <c r="D55" s="2"/>
      <c r="E55" s="2"/>
      <c r="F55" s="2"/>
      <c r="G55" s="2"/>
      <c r="H55" s="7"/>
      <c r="I55" s="9">
        <v>28660.13458613721</v>
      </c>
    </row>
    <row r="56" spans="1:9" x14ac:dyDescent="0.35">
      <c r="A56" s="2"/>
      <c r="B56" s="2" t="s">
        <v>63</v>
      </c>
      <c r="C56" s="2"/>
      <c r="D56" s="2"/>
      <c r="E56" s="2"/>
      <c r="F56" s="2"/>
      <c r="G56" s="2"/>
      <c r="H56" s="7"/>
      <c r="I56" s="9">
        <v>615709.2856101169</v>
      </c>
    </row>
    <row r="57" spans="1:9" x14ac:dyDescent="0.35">
      <c r="A57" s="2"/>
      <c r="B57" s="2" t="s">
        <v>41</v>
      </c>
      <c r="C57" s="2"/>
      <c r="D57" s="2"/>
      <c r="E57" s="2"/>
      <c r="F57" s="2"/>
      <c r="G57" s="2"/>
      <c r="H57" s="2"/>
      <c r="I57" s="9">
        <v>2022887.5325421607</v>
      </c>
    </row>
    <row r="58" spans="1:9" x14ac:dyDescent="0.35">
      <c r="A58" s="2"/>
      <c r="B58" s="2" t="s">
        <v>42</v>
      </c>
      <c r="C58" s="2"/>
      <c r="D58" s="2"/>
      <c r="E58" s="2"/>
      <c r="F58" s="2"/>
      <c r="G58" s="2"/>
      <c r="H58" s="2"/>
      <c r="I58" s="9">
        <v>-2606167.1662887931</v>
      </c>
    </row>
    <row r="59" spans="1:9" x14ac:dyDescent="0.35">
      <c r="A59" s="2"/>
      <c r="B59" s="2" t="s">
        <v>43</v>
      </c>
      <c r="C59" s="2"/>
      <c r="D59" s="2"/>
      <c r="E59" s="2"/>
      <c r="F59" s="2"/>
      <c r="G59" s="2"/>
      <c r="H59" s="2"/>
      <c r="I59" s="11">
        <v>43388813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69047227.786449626</v>
      </c>
    </row>
    <row r="61" spans="1:9" x14ac:dyDescent="0.35">
      <c r="A61" s="2"/>
      <c r="B61" s="2" t="s">
        <v>64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65</v>
      </c>
      <c r="D62" s="2"/>
      <c r="E62" s="2"/>
      <c r="F62" s="2"/>
      <c r="G62" s="2"/>
      <c r="H62" s="2"/>
      <c r="I62" s="11">
        <v>2433117</v>
      </c>
    </row>
    <row r="63" spans="1:9" x14ac:dyDescent="0.35">
      <c r="A63" s="2"/>
      <c r="B63" s="2"/>
      <c r="C63" s="2"/>
      <c r="D63" s="2"/>
      <c r="E63" s="2"/>
      <c r="F63" s="2" t="s">
        <v>44</v>
      </c>
      <c r="G63" s="2"/>
      <c r="H63" s="2"/>
      <c r="I63" s="11">
        <f>SUM(I60:I62)</f>
        <v>71480344.786449626</v>
      </c>
    </row>
    <row r="64" spans="1:9" x14ac:dyDescent="0.35">
      <c r="A64" s="2"/>
      <c r="B64" s="2"/>
      <c r="C64" s="2"/>
      <c r="D64" s="2"/>
      <c r="E64" s="2"/>
      <c r="F64" s="2" t="s">
        <v>45</v>
      </c>
      <c r="G64" s="2"/>
      <c r="H64" s="2"/>
      <c r="I64" s="12">
        <f>+I63+I51</f>
        <v>339104234.95032674</v>
      </c>
    </row>
    <row r="68" spans="7:9" x14ac:dyDescent="0.35">
      <c r="G68" t="s">
        <v>69</v>
      </c>
      <c r="I68" t="s">
        <v>47</v>
      </c>
    </row>
    <row r="69" spans="7:9" x14ac:dyDescent="0.35">
      <c r="G69" t="s">
        <v>46</v>
      </c>
      <c r="I69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H16" sqref="H16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70</v>
      </c>
    </row>
    <row r="4" spans="1:9" x14ac:dyDescent="0.35">
      <c r="G4" t="s">
        <v>75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49</v>
      </c>
      <c r="B8" s="23"/>
      <c r="C8" s="23"/>
      <c r="D8" s="23"/>
      <c r="E8" s="23"/>
      <c r="F8" s="23"/>
      <c r="G8" s="23"/>
      <c r="H8" s="24"/>
      <c r="I8" s="8">
        <v>152596430.76550505</v>
      </c>
    </row>
    <row r="9" spans="1:9" x14ac:dyDescent="0.35">
      <c r="A9" s="23" t="s">
        <v>50</v>
      </c>
      <c r="B9" s="23"/>
      <c r="C9" s="23"/>
      <c r="D9" s="23"/>
      <c r="E9" s="23"/>
      <c r="F9" s="23"/>
      <c r="G9" s="23"/>
      <c r="H9" s="24"/>
      <c r="I9" s="11">
        <v>-115509249.35949379</v>
      </c>
    </row>
    <row r="10" spans="1:9" x14ac:dyDescent="0.35">
      <c r="A10" s="23" t="s">
        <v>51</v>
      </c>
      <c r="B10" s="23"/>
      <c r="C10" s="23"/>
      <c r="D10" s="23"/>
      <c r="E10" s="23"/>
      <c r="F10" s="23"/>
      <c r="G10" s="23"/>
      <c r="H10" s="24"/>
      <c r="I10" s="9">
        <f>I8+I9</f>
        <v>37087181.406011254</v>
      </c>
    </row>
    <row r="11" spans="1:9" x14ac:dyDescent="0.35">
      <c r="A11" s="23" t="s">
        <v>52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53</v>
      </c>
      <c r="C12" s="23"/>
      <c r="D12" s="23"/>
      <c r="E12" s="23"/>
      <c r="F12" s="23"/>
      <c r="G12" s="23"/>
      <c r="H12" s="24"/>
      <c r="I12" s="9">
        <v>-3279199.8766495441</v>
      </c>
    </row>
    <row r="13" spans="1:9" x14ac:dyDescent="0.35">
      <c r="A13" s="23"/>
      <c r="B13" s="23" t="s">
        <v>54</v>
      </c>
      <c r="C13" s="23"/>
      <c r="D13" s="23"/>
      <c r="E13" s="23"/>
      <c r="F13" s="23"/>
      <c r="G13" s="23"/>
      <c r="H13" s="24"/>
      <c r="I13" s="9">
        <v>-11798678.132759048</v>
      </c>
    </row>
    <row r="14" spans="1:9" x14ac:dyDescent="0.35">
      <c r="A14" s="23"/>
      <c r="B14" s="23" t="s">
        <v>55</v>
      </c>
      <c r="C14" s="23"/>
      <c r="D14" s="23"/>
      <c r="E14" s="23"/>
      <c r="F14" s="23"/>
      <c r="G14" s="23"/>
      <c r="H14" s="24"/>
      <c r="I14" s="11">
        <v>3205976.3066525916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-11871901.702755999</v>
      </c>
    </row>
    <row r="16" spans="1:9" x14ac:dyDescent="0.35">
      <c r="A16" s="23" t="s">
        <v>56</v>
      </c>
      <c r="B16" s="23"/>
      <c r="C16" s="23"/>
      <c r="D16" s="23"/>
      <c r="E16" s="23"/>
      <c r="F16" s="23"/>
      <c r="G16" s="23"/>
      <c r="H16" s="24"/>
      <c r="I16" s="9">
        <f>I10+I15</f>
        <v>25215279.703255255</v>
      </c>
    </row>
    <row r="17" spans="1:9" x14ac:dyDescent="0.35">
      <c r="A17" s="23" t="s">
        <v>57</v>
      </c>
      <c r="B17" s="23"/>
      <c r="C17" s="23"/>
      <c r="D17" s="23"/>
      <c r="E17" s="23"/>
      <c r="F17" s="23"/>
      <c r="G17" s="23"/>
      <c r="H17" s="24"/>
      <c r="I17" s="9">
        <v>-5555905.0857031317</v>
      </c>
    </row>
    <row r="18" spans="1:9" x14ac:dyDescent="0.35">
      <c r="A18" s="23" t="s">
        <v>58</v>
      </c>
      <c r="B18" s="23"/>
      <c r="C18" s="23"/>
      <c r="D18" s="23"/>
      <c r="E18" s="23"/>
      <c r="F18" s="23"/>
      <c r="G18" s="23"/>
      <c r="H18" s="24"/>
      <c r="I18" s="9">
        <f>+I17+I16</f>
        <v>19659374.617552124</v>
      </c>
    </row>
    <row r="19" spans="1:9" x14ac:dyDescent="0.35">
      <c r="A19" s="23" t="s">
        <v>59</v>
      </c>
      <c r="B19" s="23"/>
      <c r="C19" s="23"/>
      <c r="D19" s="23"/>
      <c r="E19" s="23"/>
      <c r="F19" s="23"/>
      <c r="G19" s="23"/>
      <c r="H19" s="24"/>
      <c r="I19" s="11">
        <v>-4514422.4075329443</v>
      </c>
    </row>
    <row r="20" spans="1:9" x14ac:dyDescent="0.35">
      <c r="A20" s="23" t="s">
        <v>60</v>
      </c>
      <c r="B20" s="23"/>
      <c r="C20" s="23"/>
      <c r="D20" s="23"/>
      <c r="E20" s="23"/>
      <c r="F20" s="23"/>
      <c r="G20" s="23"/>
      <c r="H20" s="24"/>
      <c r="I20" s="12">
        <f>+I18+I19</f>
        <v>15144952.210019179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66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67</v>
      </c>
      <c r="C23" s="23"/>
      <c r="D23" s="23"/>
      <c r="E23" s="23"/>
      <c r="F23" s="23"/>
      <c r="G23" s="23"/>
      <c r="H23" s="23"/>
      <c r="I23" s="12">
        <f>I20-I24</f>
        <v>1009002.0150096621</v>
      </c>
    </row>
    <row r="24" spans="1:9" x14ac:dyDescent="0.35">
      <c r="A24" s="23"/>
      <c r="B24" s="23" t="s">
        <v>68</v>
      </c>
      <c r="C24" s="23"/>
      <c r="D24" s="23"/>
      <c r="E24" s="23"/>
      <c r="F24" s="23"/>
      <c r="G24" s="23"/>
      <c r="H24" s="23"/>
      <c r="I24" s="12">
        <v>14135950.195009517</v>
      </c>
    </row>
    <row r="28" spans="1:9" x14ac:dyDescent="0.35">
      <c r="F28" t="s">
        <v>69</v>
      </c>
      <c r="H28" t="s">
        <v>47</v>
      </c>
    </row>
    <row r="29" spans="1:9" x14ac:dyDescent="0.35">
      <c r="F29" t="s">
        <v>46</v>
      </c>
      <c r="H29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2021-09-08T20:54:10Z</dcterms:modified>
</cp:coreProperties>
</file>