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B2DF16F9-7104-4FE7-834B-6C2084C36C5A}" xr6:coauthVersionLast="47" xr6:coauthVersionMax="47" xr10:uidLastSave="{00000000-0000-0000-0000-000000000000}"/>
  <bookViews>
    <workbookView xWindow="-110" yWindow="-110" windowWidth="19420" windowHeight="10420" activeTab="1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16" i="3" l="1"/>
  <c r="I18" i="3" s="1"/>
  <c r="I20" i="3" s="1"/>
  <c r="I23" i="3" s="1"/>
  <c r="I27" i="1"/>
  <c r="I60" i="1"/>
  <c r="I63" i="1" s="1"/>
  <c r="I50" i="1"/>
  <c r="I43" i="1"/>
  <c r="I18" i="1"/>
  <c r="I51" i="1" l="1"/>
  <c r="I64" i="1" s="1"/>
  <c r="I28" i="1"/>
</calcChain>
</file>

<file path=xl/sharedStrings.xml><?xml version="1.0" encoding="utf-8"?>
<sst xmlns="http://schemas.openxmlformats.org/spreadsheetml/2006/main" count="85" uniqueCount="77">
  <si>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</si>
  <si>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</si>
  <si>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</si>
  <si>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</si>
  <si>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</si>
  <si>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</si>
  <si>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</si>
  <si>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</si>
  <si>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</si>
  <si>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</si>
  <si>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</si>
  <si>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</si>
  <si>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</si>
  <si>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</si>
  <si>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</si>
  <si>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</si>
  <si>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</si>
  <si>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</si>
  <si>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</si>
  <si>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</si>
  <si>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</si>
  <si>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</si>
  <si>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</si>
  <si>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</si>
  <si>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</si>
  <si>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</si>
  <si>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</si>
  <si>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</si>
  <si>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</si>
  <si>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</si>
  <si>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</si>
  <si>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</si>
  <si>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</si>
  <si>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</si>
  <si>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</si>
  <si>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</si>
  <si>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</si>
  <si>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</si>
  <si>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</si>
  <si>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</si>
  <si>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</si>
  <si>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</si>
  <si>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</si>
  <si>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</si>
  <si>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</si>
  <si>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</si>
  <si>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</si>
  <si>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</si>
  <si>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</si>
  <si>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</si>
  <si>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</si>
  <si>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</si>
  <si>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</si>
  <si>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</si>
  <si>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</si>
  <si>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</si>
  <si>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</si>
  <si>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</si>
  <si>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</si>
  <si>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</si>
  <si>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</si>
  <si>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</si>
  <si>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</si>
  <si>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</si>
  <si>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</si>
  <si>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</si>
  <si>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</si>
  <si>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</si>
  <si>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</si>
  <si>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</si>
  <si>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</si>
  <si>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</si>
  <si>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</si>
  <si>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</si>
  <si>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</si>
  <si>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Lenir Pérez</t>
  </si>
  <si>
    <t>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</si>
</sst>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69"/>
  <sheetViews>
    <sheetView showGridLines="0" topLeftCell="A55" workbookViewId="0">
      <selection activeCell="I63" sqref="I63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73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13378708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3500000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45166577.450000003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39667840.750000007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35549192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67294924.060000002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2319341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207800583.26000002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23400418.850000001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7118257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75607638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16054648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562161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124743122.84999999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332543706.11000001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11408781.550000001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13542634.780000001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93297108.819999993</v>
      </c>
    </row>
    <row r="36" spans="1:9" x14ac:dyDescent="0.35">
      <c r="A36" s="2"/>
      <c r="B36" s="2" t="s">
        <v>74</v>
      </c>
      <c r="C36" s="2"/>
      <c r="D36" s="2"/>
      <c r="E36" s="2"/>
      <c r="F36" s="2"/>
      <c r="G36" s="2"/>
      <c r="H36" s="7"/>
      <c r="I36" s="9">
        <v>18824372.379999999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2299412.13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1515530.42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4376575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10621907.710000001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155886322.78999999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95406416.669999987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4566828.87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13264436.58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688532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SUM(I46:I49)</f>
        <v>113926214.11999999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+I50+I43</f>
        <v>269812536.90999997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25535857</v>
      </c>
    </row>
    <row r="55" spans="1:9" x14ac:dyDescent="0.35">
      <c r="A55" s="2"/>
      <c r="B55" s="2" t="s">
        <v>63</v>
      </c>
      <c r="C55" s="2"/>
      <c r="D55" s="2"/>
      <c r="E55" s="2"/>
      <c r="F55" s="2"/>
      <c r="G55" s="2"/>
      <c r="H55" s="7"/>
      <c r="I55" s="9">
        <v>28565</v>
      </c>
    </row>
    <row r="56" spans="1:9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613684</v>
      </c>
    </row>
    <row r="57" spans="1:9" x14ac:dyDescent="0.35">
      <c r="A57" s="2"/>
      <c r="B57" s="2" t="s">
        <v>42</v>
      </c>
      <c r="C57" s="2"/>
      <c r="D57" s="2"/>
      <c r="E57" s="2"/>
      <c r="F57" s="2"/>
      <c r="G57" s="2"/>
      <c r="H57" s="2"/>
      <c r="I57" s="9">
        <v>2016304</v>
      </c>
    </row>
    <row r="58" spans="1:9" x14ac:dyDescent="0.35">
      <c r="A58" s="2"/>
      <c r="B58" s="2" t="s">
        <v>43</v>
      </c>
      <c r="C58" s="2"/>
      <c r="D58" s="2"/>
      <c r="E58" s="2"/>
      <c r="F58" s="2"/>
      <c r="G58" s="2"/>
      <c r="H58" s="2"/>
      <c r="I58" s="9">
        <v>-2334545</v>
      </c>
    </row>
    <row r="59" spans="1:9" x14ac:dyDescent="0.35">
      <c r="A59" s="2"/>
      <c r="B59" s="2" t="s">
        <v>44</v>
      </c>
      <c r="C59" s="2"/>
      <c r="D59" s="2"/>
      <c r="E59" s="2"/>
      <c r="F59" s="2"/>
      <c r="G59" s="2"/>
      <c r="H59" s="2"/>
      <c r="I59" s="11">
        <v>34929359.560000002</v>
      </c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11">
        <f>SUM(I54:I59)</f>
        <v>60789224.560000002</v>
      </c>
    </row>
    <row r="61" spans="1:9" x14ac:dyDescent="0.35">
      <c r="A61" s="2"/>
      <c r="B61" s="2" t="s">
        <v>65</v>
      </c>
      <c r="C61" s="2"/>
      <c r="D61" s="2"/>
      <c r="E61" s="2"/>
      <c r="F61" s="2"/>
      <c r="G61" s="2"/>
      <c r="H61" s="2"/>
      <c r="I61" s="2"/>
    </row>
    <row r="62" spans="1:9" x14ac:dyDescent="0.35">
      <c r="A62" s="2"/>
      <c r="B62" s="2"/>
      <c r="C62" s="2" t="s">
        <v>66</v>
      </c>
      <c r="D62" s="2"/>
      <c r="E62" s="2"/>
      <c r="F62" s="2"/>
      <c r="G62" s="2"/>
      <c r="H62" s="2"/>
      <c r="I62" s="11">
        <v>1941944.3599999999</v>
      </c>
    </row>
    <row r="63" spans="1:9" x14ac:dyDescent="0.35">
      <c r="A63" s="2"/>
      <c r="B63" s="2"/>
      <c r="C63" s="2"/>
      <c r="D63" s="2"/>
      <c r="E63" s="2"/>
      <c r="F63" s="2" t="s">
        <v>45</v>
      </c>
      <c r="G63" s="2"/>
      <c r="H63" s="2"/>
      <c r="I63" s="11">
        <f>SUM(I60:I62)</f>
        <v>62731168.920000002</v>
      </c>
    </row>
    <row r="64" spans="1:9" x14ac:dyDescent="0.35">
      <c r="A64" s="2"/>
      <c r="B64" s="2"/>
      <c r="C64" s="2"/>
      <c r="D64" s="2"/>
      <c r="E64" s="2"/>
      <c r="F64" s="2" t="s">
        <v>46</v>
      </c>
      <c r="G64" s="2"/>
      <c r="H64" s="2"/>
      <c r="I64" s="12">
        <f>+I63+I51</f>
        <v>332543705.82999998</v>
      </c>
    </row>
    <row r="68" spans="7:9" x14ac:dyDescent="0.35">
      <c r="G68" t="s">
        <v>75</v>
      </c>
      <c r="I68" t="s">
        <v>48</v>
      </c>
    </row>
    <row r="69" spans="7:9" x14ac:dyDescent="0.35">
      <c r="G69" t="s">
        <v>47</v>
      </c>
      <c r="I69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abSelected="1" workbookViewId="0">
      <selection activeCell="J7" sqref="J7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70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68185408.910000011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-54474700.519999996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13710708.390000015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-1549064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-5565559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2350820.5499999998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-4763802.45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8946905.9400000162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-2308721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6638184.9400000162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-1415278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5222906.9400000162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67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68</v>
      </c>
      <c r="C23" s="23"/>
      <c r="D23" s="23"/>
      <c r="E23" s="23"/>
      <c r="F23" s="23"/>
      <c r="G23" s="23"/>
      <c r="H23" s="23"/>
      <c r="I23" s="12">
        <f>I20-I24</f>
        <v>4888721.9400000162</v>
      </c>
    </row>
    <row r="24" spans="1:9" x14ac:dyDescent="0.35">
      <c r="A24" s="23"/>
      <c r="B24" s="23" t="s">
        <v>69</v>
      </c>
      <c r="C24" s="23"/>
      <c r="D24" s="23"/>
      <c r="E24" s="23"/>
      <c r="F24" s="23"/>
      <c r="G24" s="23"/>
      <c r="H24" s="23"/>
      <c r="I24" s="12">
        <v>334185</v>
      </c>
    </row>
    <row r="28" spans="1:9" x14ac:dyDescent="0.35">
      <c r="F28" t="s">
        <v>75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2021-09-08T20:51:05Z</dcterms:modified>
</cp:coreProperties>
</file>