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2021\"/>
    </mc:Choice>
  </mc:AlternateContent>
  <xr:revisionPtr revIDLastSave="0" documentId="8_{B2DF16F9-7104-4FE7-834B-6C2084C36C5A}" xr6:coauthVersionLast="47" xr6:coauthVersionMax="47" xr10:uidLastSave="{00000000-0000-0000-0000-000000000000}"/>
  <bookViews>
    <workbookView xWindow="-110" yWindow="-110" windowWidth="19420" windowHeight="10420" activeTab="1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0" i="3"/>
  <c r="I16" i="3" l="1"/>
  <c r="I18" i="3" s="1"/>
  <c r="I20" i="3" s="1"/>
  <c r="I23" i="3" s="1"/>
  <c r="I27" i="1"/>
  <c r="I60" i="1"/>
  <c r="I63" i="1" s="1"/>
  <c r="I50" i="1"/>
  <c r="I43" i="1"/>
  <c r="I18" i="1"/>
  <c r="I51" i="1" l="1"/>
  <c r="I64" i="1" s="1"/>
  <c r="I28" i="1"/>
</calcChain>
</file>

<file path=xl/sharedStrings.xml><?xml version="1.0" encoding="utf-8"?>
<sst xmlns="http://schemas.openxmlformats.org/spreadsheetml/2006/main" count="85" uniqueCount="77">
  <si>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</si>
  <si>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</si>
  <si>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</si>
  <si>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</si>
  <si>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</si>
  <si>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</si>
  <si>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</si>
  <si>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</si>
  <si>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</si>
  <si>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</si>
  <si>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</si>
  <si>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</si>
  <si>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</si>
  <si>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</si>
  <si>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</si>
  <si>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</si>
  <si>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</si>
  <si>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</si>
  <si>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</si>
  <si>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</si>
  <si>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</si>
  <si>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</si>
  <si>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</si>
  <si>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</si>
  <si>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</si>
  <si>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</si>
  <si>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</si>
  <si>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</si>
  <si>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</si>
  <si>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</si>
  <si>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</si>
  <si>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</si>
  <si>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</si>
  <si>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</si>
  <si>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</si>
  <si>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</si>
  <si>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</si>
  <si>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</si>
  <si>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</si>
  <si>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</si>
  <si>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</si>
  <si>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</si>
  <si>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</si>
  <si>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</si>
  <si>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</si>
  <si>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</si>
  <si>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</si>
  <si>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</si>
  <si>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</si>
  <si>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</si>
  <si>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</si>
  <si>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</si>
  <si>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</si>
  <si>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</si>
  <si>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</si>
  <si>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</si>
  <si>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</si>
  <si>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</si>
  <si>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</si>
  <si>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</si>
  <si>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</si>
  <si>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</si>
  <si>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</si>
  <si>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</si>
  <si>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</si>
  <si>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</si>
  <si>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</si>
  <si>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</si>
  <si>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</si>
  <si>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</si>
  <si>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</si>
  <si>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</si>
  <si>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</si>
  <si>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</si>
  <si>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Cuentas por pagar a partes relacionadas</t>
  </si>
  <si>
    <t>Lenir Pérez</t>
  </si>
  <si>
    <t>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</si>
</sst>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I69"/>
  <sheetViews>
    <sheetView showGridLines="0" topLeftCell="A55" workbookViewId="0">
      <selection activeCell="I63" sqref="I63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72</v>
      </c>
    </row>
    <row r="2" spans="1:9" x14ac:dyDescent="0.35">
      <c r="G2" t="s">
        <v>71</v>
      </c>
    </row>
    <row r="3" spans="1:9" x14ac:dyDescent="0.35">
      <c r="G3" t="s">
        <v>73</v>
      </c>
    </row>
    <row r="4" spans="1:9" x14ac:dyDescent="0.35">
      <c r="G4" t="s">
        <v>76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2021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13378708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3500000</v>
      </c>
    </row>
    <row r="12" spans="1:9" x14ac:dyDescent="0.35">
      <c r="A12" s="2"/>
      <c r="B12" s="2" t="s">
        <v>5</v>
      </c>
      <c r="C12" s="2"/>
      <c r="D12" s="2"/>
      <c r="E12" s="2"/>
      <c r="F12" s="2"/>
      <c r="G12" s="2"/>
      <c r="H12" s="7"/>
      <c r="I12" s="9">
        <v>45166577.450000003</v>
      </c>
    </row>
    <row r="13" spans="1:9" x14ac:dyDescent="0.35">
      <c r="A13" s="2"/>
      <c r="B13" s="2" t="s">
        <v>6</v>
      </c>
      <c r="C13" s="2"/>
      <c r="D13" s="2"/>
      <c r="E13" s="2"/>
      <c r="F13" s="2"/>
      <c r="G13" s="2"/>
      <c r="H13" s="7"/>
      <c r="I13" s="10">
        <v>39667840.750000007</v>
      </c>
    </row>
    <row r="14" spans="1:9" x14ac:dyDescent="0.35">
      <c r="A14" s="2"/>
      <c r="B14" s="2" t="s">
        <v>7</v>
      </c>
      <c r="C14" s="2"/>
      <c r="D14" s="2"/>
      <c r="E14" s="2"/>
      <c r="F14" s="2"/>
      <c r="G14" s="2"/>
      <c r="H14" s="7"/>
      <c r="I14" s="10">
        <v>924000</v>
      </c>
    </row>
    <row r="15" spans="1:9" x14ac:dyDescent="0.35">
      <c r="A15" s="2"/>
      <c r="B15" s="2" t="s">
        <v>8</v>
      </c>
      <c r="C15" s="2"/>
      <c r="D15" s="2"/>
      <c r="E15" s="2"/>
      <c r="F15" s="2"/>
      <c r="G15" s="2"/>
      <c r="H15" s="7"/>
      <c r="I15" s="9">
        <v>35549192</v>
      </c>
    </row>
    <row r="16" spans="1:9" x14ac:dyDescent="0.35">
      <c r="A16" s="2"/>
      <c r="B16" s="2" t="s">
        <v>9</v>
      </c>
      <c r="C16" s="2"/>
      <c r="D16" s="2"/>
      <c r="E16" s="2"/>
      <c r="F16" s="2"/>
      <c r="G16" s="2"/>
      <c r="H16" s="7"/>
      <c r="I16" s="9">
        <v>67294924.060000002</v>
      </c>
    </row>
    <row r="17" spans="1:9" x14ac:dyDescent="0.35">
      <c r="A17" s="2"/>
      <c r="B17" s="2" t="s">
        <v>10</v>
      </c>
      <c r="C17" s="2"/>
      <c r="D17" s="2"/>
      <c r="E17" s="2"/>
      <c r="F17" s="2"/>
      <c r="G17" s="2"/>
      <c r="H17" s="7"/>
      <c r="I17" s="11">
        <v>2319341</v>
      </c>
    </row>
    <row r="18" spans="1:9" x14ac:dyDescent="0.35">
      <c r="A18" s="2"/>
      <c r="B18" s="2"/>
      <c r="C18" s="2"/>
      <c r="D18" s="2"/>
      <c r="E18" s="2"/>
      <c r="F18" s="2" t="s">
        <v>11</v>
      </c>
      <c r="G18" s="2"/>
      <c r="H18" s="7"/>
      <c r="I18" s="9">
        <f>SUM(I10:I17)</f>
        <v>207800583.26000002</v>
      </c>
    </row>
    <row r="19" spans="1:9" x14ac:dyDescent="0.35">
      <c r="A19" s="2"/>
      <c r="B19" s="2"/>
      <c r="C19" s="2"/>
      <c r="D19" s="2"/>
      <c r="E19" s="2"/>
      <c r="F19" s="2"/>
      <c r="G19" s="2"/>
      <c r="H19" s="7"/>
      <c r="I19" s="9"/>
    </row>
    <row r="20" spans="1:9" x14ac:dyDescent="0.35">
      <c r="A20" s="2" t="s">
        <v>12</v>
      </c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/>
      <c r="B21" s="2" t="s">
        <v>13</v>
      </c>
      <c r="C21" s="2"/>
      <c r="D21" s="2"/>
      <c r="E21" s="2"/>
      <c r="F21" s="2"/>
      <c r="G21" s="2"/>
      <c r="H21" s="7"/>
      <c r="I21" s="9">
        <v>23400418.850000001</v>
      </c>
    </row>
    <row r="22" spans="1:9" x14ac:dyDescent="0.35">
      <c r="A22" s="2"/>
      <c r="B22" s="2" t="s">
        <v>14</v>
      </c>
      <c r="C22" s="2"/>
      <c r="D22" s="2"/>
      <c r="E22" s="2"/>
      <c r="F22" s="2"/>
      <c r="G22" s="2"/>
      <c r="H22" s="7"/>
      <c r="I22" s="9">
        <v>2000000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7118257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75607638</v>
      </c>
    </row>
    <row r="25" spans="1:9" x14ac:dyDescent="0.35">
      <c r="A25" s="2"/>
      <c r="B25" s="2" t="s">
        <v>62</v>
      </c>
      <c r="C25" s="2"/>
      <c r="D25" s="2"/>
      <c r="E25" s="2"/>
      <c r="F25" s="2"/>
      <c r="G25" s="2"/>
      <c r="H25" s="7"/>
      <c r="I25" s="9">
        <v>16054648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562161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SUM(I21:I26)</f>
        <v>124743122.84999999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+I27+I18</f>
        <v>332543706.11000001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11408781.550000001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13542634.780000001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93297108.819999993</v>
      </c>
    </row>
    <row r="36" spans="1:9" x14ac:dyDescent="0.35">
      <c r="A36" s="2"/>
      <c r="B36" s="2" t="s">
        <v>74</v>
      </c>
      <c r="C36" s="2"/>
      <c r="D36" s="2"/>
      <c r="E36" s="2"/>
      <c r="F36" s="2"/>
      <c r="G36" s="2"/>
      <c r="H36" s="7"/>
      <c r="I36" s="9">
        <v>18824372.379999999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2299412.13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1515530.42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4376575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10621907.710000001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155886322.78999999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95406416.669999987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4566828.87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13264436.58</v>
      </c>
    </row>
    <row r="49" spans="1:9" x14ac:dyDescent="0.35">
      <c r="A49" s="2"/>
      <c r="B49" s="2" t="s">
        <v>37</v>
      </c>
      <c r="C49" s="2"/>
      <c r="D49" s="2"/>
      <c r="E49" s="2"/>
      <c r="F49" s="2"/>
      <c r="G49" s="2"/>
      <c r="H49" s="7"/>
      <c r="I49" s="11">
        <v>688532</v>
      </c>
    </row>
    <row r="50" spans="1:9" x14ac:dyDescent="0.35">
      <c r="A50" s="2"/>
      <c r="B50" s="2"/>
      <c r="C50" s="2"/>
      <c r="D50" s="2"/>
      <c r="E50" s="2"/>
      <c r="F50" s="2" t="s">
        <v>38</v>
      </c>
      <c r="G50" s="2"/>
      <c r="H50" s="7"/>
      <c r="I50" s="11">
        <f>SUM(I46:I49)</f>
        <v>113926214.11999999</v>
      </c>
    </row>
    <row r="51" spans="1:9" x14ac:dyDescent="0.35">
      <c r="A51" s="2"/>
      <c r="B51" s="2"/>
      <c r="C51" s="2"/>
      <c r="D51" s="2"/>
      <c r="E51" s="2"/>
      <c r="F51" s="2" t="s">
        <v>39</v>
      </c>
      <c r="G51" s="2"/>
      <c r="H51" s="7"/>
      <c r="I51" s="11">
        <f>+I50+I43</f>
        <v>269812536.90999997</v>
      </c>
    </row>
    <row r="52" spans="1:9" x14ac:dyDescent="0.35">
      <c r="A52" s="2"/>
      <c r="B52" s="2"/>
      <c r="C52" s="2"/>
      <c r="D52" s="2"/>
      <c r="E52" s="2"/>
      <c r="F52" s="2"/>
      <c r="G52" s="2"/>
      <c r="H52" s="7"/>
      <c r="I52" s="11"/>
    </row>
    <row r="53" spans="1:9" x14ac:dyDescent="0.35">
      <c r="A53" s="2" t="s">
        <v>40</v>
      </c>
      <c r="B53" s="2"/>
      <c r="C53" s="2"/>
      <c r="D53" s="2"/>
      <c r="E53" s="2"/>
      <c r="F53" s="2"/>
      <c r="G53" s="2"/>
      <c r="H53" s="7"/>
      <c r="I53" s="9"/>
    </row>
    <row r="54" spans="1:9" x14ac:dyDescent="0.35">
      <c r="A54" s="2"/>
      <c r="B54" s="2" t="s">
        <v>41</v>
      </c>
      <c r="C54" s="2"/>
      <c r="D54" s="2"/>
      <c r="E54" s="2"/>
      <c r="F54" s="2"/>
      <c r="G54" s="2"/>
      <c r="H54" s="7"/>
      <c r="I54" s="9">
        <v>25535857</v>
      </c>
    </row>
    <row r="55" spans="1:9" x14ac:dyDescent="0.35">
      <c r="A55" s="2"/>
      <c r="B55" s="2" t="s">
        <v>63</v>
      </c>
      <c r="C55" s="2"/>
      <c r="D55" s="2"/>
      <c r="E55" s="2"/>
      <c r="F55" s="2"/>
      <c r="G55" s="2"/>
      <c r="H55" s="7"/>
      <c r="I55" s="9">
        <v>28565</v>
      </c>
    </row>
    <row r="56" spans="1:9" x14ac:dyDescent="0.35">
      <c r="A56" s="2"/>
      <c r="B56" s="2" t="s">
        <v>64</v>
      </c>
      <c r="C56" s="2"/>
      <c r="D56" s="2"/>
      <c r="E56" s="2"/>
      <c r="F56" s="2"/>
      <c r="G56" s="2"/>
      <c r="H56" s="7"/>
      <c r="I56" s="9">
        <v>613684</v>
      </c>
    </row>
    <row r="57" spans="1:9" x14ac:dyDescent="0.35">
      <c r="A57" s="2"/>
      <c r="B57" s="2" t="s">
        <v>42</v>
      </c>
      <c r="C57" s="2"/>
      <c r="D57" s="2"/>
      <c r="E57" s="2"/>
      <c r="F57" s="2"/>
      <c r="G57" s="2"/>
      <c r="H57" s="2"/>
      <c r="I57" s="9">
        <v>2016304</v>
      </c>
    </row>
    <row r="58" spans="1:9" x14ac:dyDescent="0.35">
      <c r="A58" s="2"/>
      <c r="B58" s="2" t="s">
        <v>43</v>
      </c>
      <c r="C58" s="2"/>
      <c r="D58" s="2"/>
      <c r="E58" s="2"/>
      <c r="F58" s="2"/>
      <c r="G58" s="2"/>
      <c r="H58" s="2"/>
      <c r="I58" s="9">
        <v>-2334545</v>
      </c>
    </row>
    <row r="59" spans="1:9" x14ac:dyDescent="0.35">
      <c r="A59" s="2"/>
      <c r="B59" s="2" t="s">
        <v>44</v>
      </c>
      <c r="C59" s="2"/>
      <c r="D59" s="2"/>
      <c r="E59" s="2"/>
      <c r="F59" s="2"/>
      <c r="G59" s="2"/>
      <c r="H59" s="2"/>
      <c r="I59" s="11">
        <v>34929359.560000002</v>
      </c>
    </row>
    <row r="60" spans="1:9" x14ac:dyDescent="0.35">
      <c r="A60" s="2"/>
      <c r="B60" s="2"/>
      <c r="C60" s="2"/>
      <c r="D60" s="2"/>
      <c r="E60" s="2"/>
      <c r="F60" s="2"/>
      <c r="G60" s="2"/>
      <c r="H60" s="2"/>
      <c r="I60" s="11">
        <f>SUM(I54:I59)</f>
        <v>60789224.560000002</v>
      </c>
    </row>
    <row r="61" spans="1:9" x14ac:dyDescent="0.35">
      <c r="A61" s="2"/>
      <c r="B61" s="2" t="s">
        <v>65</v>
      </c>
      <c r="C61" s="2"/>
      <c r="D61" s="2"/>
      <c r="E61" s="2"/>
      <c r="F61" s="2"/>
      <c r="G61" s="2"/>
      <c r="H61" s="2"/>
      <c r="I61" s="2"/>
    </row>
    <row r="62" spans="1:9" x14ac:dyDescent="0.35">
      <c r="A62" s="2"/>
      <c r="B62" s="2"/>
      <c r="C62" s="2" t="s">
        <v>66</v>
      </c>
      <c r="D62" s="2"/>
      <c r="E62" s="2"/>
      <c r="F62" s="2"/>
      <c r="G62" s="2"/>
      <c r="H62" s="2"/>
      <c r="I62" s="11">
        <v>1941944.3599999999</v>
      </c>
    </row>
    <row r="63" spans="1:9" x14ac:dyDescent="0.35">
      <c r="A63" s="2"/>
      <c r="B63" s="2"/>
      <c r="C63" s="2"/>
      <c r="D63" s="2"/>
      <c r="E63" s="2"/>
      <c r="F63" s="2" t="s">
        <v>45</v>
      </c>
      <c r="G63" s="2"/>
      <c r="H63" s="2"/>
      <c r="I63" s="11">
        <f>SUM(I60:I62)</f>
        <v>62731168.920000002</v>
      </c>
    </row>
    <row r="64" spans="1:9" x14ac:dyDescent="0.35">
      <c r="A64" s="2"/>
      <c r="B64" s="2"/>
      <c r="C64" s="2"/>
      <c r="D64" s="2"/>
      <c r="E64" s="2"/>
      <c r="F64" s="2" t="s">
        <v>46</v>
      </c>
      <c r="G64" s="2"/>
      <c r="H64" s="2"/>
      <c r="I64" s="12">
        <f>+I63+I51</f>
        <v>332543705.82999998</v>
      </c>
    </row>
    <row r="68" spans="7:9" x14ac:dyDescent="0.35">
      <c r="G68" t="s">
        <v>75</v>
      </c>
      <c r="I68" t="s">
        <v>48</v>
      </c>
    </row>
    <row r="69" spans="7:9" x14ac:dyDescent="0.35">
      <c r="G69" t="s">
        <v>47</v>
      </c>
      <c r="I69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abSelected="1" workbookViewId="0">
      <selection activeCell="J7" sqref="J7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72</v>
      </c>
    </row>
    <row r="2" spans="1:9" x14ac:dyDescent="0.35">
      <c r="G2" t="s">
        <v>71</v>
      </c>
    </row>
    <row r="3" spans="1:9" x14ac:dyDescent="0.35">
      <c r="G3" t="s">
        <v>70</v>
      </c>
    </row>
    <row r="4" spans="1:9" x14ac:dyDescent="0.35">
      <c r="G4" t="s">
        <v>76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2021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68185408.910000011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-54474700.519999996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13710708.390000015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-1549064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-5565559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2350820.5499999998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-4763802.45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8946905.9400000162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-2308721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6638184.9400000162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-1415278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5222906.9400000162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67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68</v>
      </c>
      <c r="C23" s="23"/>
      <c r="D23" s="23"/>
      <c r="E23" s="23"/>
      <c r="F23" s="23"/>
      <c r="G23" s="23"/>
      <c r="H23" s="23"/>
      <c r="I23" s="12">
        <f>I20-I24</f>
        <v>4888721.9400000162</v>
      </c>
    </row>
    <row r="24" spans="1:9" x14ac:dyDescent="0.35">
      <c r="A24" s="23"/>
      <c r="B24" s="23" t="s">
        <v>69</v>
      </c>
      <c r="C24" s="23"/>
      <c r="D24" s="23"/>
      <c r="E24" s="23"/>
      <c r="F24" s="23"/>
      <c r="G24" s="23"/>
      <c r="H24" s="23"/>
      <c r="I24" s="12">
        <v>334185</v>
      </c>
    </row>
    <row r="28" spans="1:9" x14ac:dyDescent="0.35">
      <c r="F28" t="s">
        <v>75</v>
      </c>
      <c r="H28" t="s">
        <v>48</v>
      </c>
    </row>
    <row r="29" spans="1:9" x14ac:dyDescent="0.35">
      <c r="F29" t="s">
        <v>47</v>
      </c>
      <c r="H29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2021-09-08T20:51:05Z</dcterms:modified>
</cp:coreProperties>
</file>