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"/>
    </mc:Choice>
  </mc:AlternateContent>
  <xr:revisionPtr revIDLastSave="0" documentId="8_{9124A915-A761-4381-B7B8-7BEF9E62D2E8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15" i="3" l="1"/>
  <c r="I10" i="3"/>
  <c r="I16" i="3" l="1"/>
  <c r="I18" i="3" s="1"/>
  <c r="I20" i="3" s="1"/>
  <c r="I27" i="1"/>
  <c r="I50" i="1"/>
  <c r="I43" i="1"/>
  <c r="I18" i="1"/>
  <c r="I51" i="1" l="1"/>
  <c r="I59" i="1" s="1"/>
  <c r="I28" i="1"/>
</calcChain>
</file>

<file path=xl/sharedStrings.xml><?xml version="1.0" encoding="utf-8"?>
<sst xmlns="http://schemas.openxmlformats.org/spreadsheetml/2006/main" count="78" uniqueCount="70">
  <si>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</si>
  <si>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</si>
  <si>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</si>
  <si>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</si>
  <si>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</si>
  <si>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</si>
  <si>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</si>
  <si>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</si>
  <si>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</si>
  <si>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</si>
  <si>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</si>
  <si>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</si>
  <si>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</si>
  <si>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</si>
  <si>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</si>
  <si>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</si>
  <si>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</si>
  <si>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</si>
  <si>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</si>
  <si>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</si>
  <si>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</si>
  <si>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</si>
  <si>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</si>
  <si>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</si>
  <si>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</si>
  <si>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</si>
  <si>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</si>
  <si>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</si>
  <si>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</si>
  <si>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</si>
  <si>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</si>
  <si>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</si>
  <si>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</si>
  <si>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</si>
  <si>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</si>
  <si>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</si>
  <si>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</si>
  <si>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</si>
  <si>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</si>
  <si>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</si>
  <si>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</si>
  <si>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</si>
  <si>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</si>
  <si>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</si>
  <si>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</si>
  <si>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</si>
  <si>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</si>
  <si>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</si>
  <si>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</si>
  <si>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</si>
  <si>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</si>
  <si>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</si>
  <si>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</si>
  <si>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</si>
  <si>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</si>
  <si>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</si>
  <si>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</si>
  <si>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</si>
  <si>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</si>
  <si>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</si>
  <si>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</si>
  <si>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</si>
  <si>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</si>
  <si>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</si>
  <si>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</si>
  <si>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</si>
  <si>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</si>
  <si>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Lenir Pérez</t>
  </si>
  <si>
    <t>Activos intangibles</t>
  </si>
  <si>
    <t>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</si>
</sst>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4"/>
  <sheetViews>
    <sheetView showGridLines="0" tabSelected="1" workbookViewId="0">
      <selection activeCell="I59" sqref="I59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  <col min="14" max="14" width="13" bestFit="1" customWidth="1"/>
  </cols>
  <sheetData>
    <row r="1" spans="1:9" x14ac:dyDescent="0.35">
      <c r="G1" t="s">
        <v>64</v>
      </c>
    </row>
    <row r="2" spans="1:9" x14ac:dyDescent="0.35">
      <c r="G2" t="s">
        <v>63</v>
      </c>
    </row>
    <row r="3" spans="1:9" x14ac:dyDescent="0.35">
      <c r="G3" t="s">
        <v>65</v>
      </c>
    </row>
    <row r="4" spans="1:9" x14ac:dyDescent="0.35">
      <c r="G4" t="s">
        <v>69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2020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7852216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1000000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39633314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29421433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19572426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138410599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2932692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239746680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23400407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7024836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63230005</v>
      </c>
    </row>
    <row r="25" spans="1:9" x14ac:dyDescent="0.35">
      <c r="A25" s="2"/>
      <c r="B25" s="2" t="s">
        <v>68</v>
      </c>
      <c r="C25" s="2"/>
      <c r="D25" s="2"/>
      <c r="E25" s="2"/>
      <c r="F25" s="2"/>
      <c r="G25" s="2"/>
      <c r="H25" s="7"/>
      <c r="I25" s="9">
        <v>3161430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233756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99050434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338797114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8920710.8732508905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10243709.88216533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129097655</v>
      </c>
    </row>
    <row r="36" spans="1:9" x14ac:dyDescent="0.35">
      <c r="A36" s="2"/>
      <c r="B36" s="2" t="s">
        <v>66</v>
      </c>
      <c r="C36" s="2"/>
      <c r="D36" s="2"/>
      <c r="E36" s="2"/>
      <c r="F36" s="2"/>
      <c r="G36" s="2"/>
      <c r="H36" s="7"/>
      <c r="I36" s="9">
        <v>4003672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2285247.98026803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1462954.1441736131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1216398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7203966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164434313.87985787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102551608.24458379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5036734.0197319705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13821951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476834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SUM(I46:I49)</f>
        <v>121887127.26431575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+I50+I43</f>
        <v>286321441.14417362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25597325</v>
      </c>
    </row>
    <row r="55" spans="1:9" x14ac:dyDescent="0.35">
      <c r="A55" s="2"/>
      <c r="B55" s="2" t="s">
        <v>42</v>
      </c>
      <c r="C55" s="2"/>
      <c r="D55" s="2"/>
      <c r="E55" s="2"/>
      <c r="F55" s="2"/>
      <c r="G55" s="2"/>
      <c r="H55" s="2"/>
      <c r="I55" s="9">
        <v>1581537</v>
      </c>
    </row>
    <row r="56" spans="1:9" x14ac:dyDescent="0.35">
      <c r="A56" s="2"/>
      <c r="B56" s="2" t="s">
        <v>43</v>
      </c>
      <c r="C56" s="2"/>
      <c r="D56" s="2"/>
      <c r="E56" s="2"/>
      <c r="F56" s="2"/>
      <c r="G56" s="2"/>
      <c r="H56" s="2"/>
      <c r="I56" s="9">
        <v>1447767</v>
      </c>
    </row>
    <row r="57" spans="1:9" x14ac:dyDescent="0.35">
      <c r="A57" s="2"/>
      <c r="B57" s="2" t="s">
        <v>44</v>
      </c>
      <c r="C57" s="2"/>
      <c r="D57" s="2"/>
      <c r="E57" s="2"/>
      <c r="F57" s="2"/>
      <c r="G57" s="2"/>
      <c r="H57" s="2"/>
      <c r="I57" s="11">
        <v>23849044</v>
      </c>
    </row>
    <row r="58" spans="1:9" x14ac:dyDescent="0.35">
      <c r="A58" s="2"/>
      <c r="B58" s="2"/>
      <c r="C58" s="2"/>
      <c r="D58" s="2"/>
      <c r="E58" s="2"/>
      <c r="F58" s="2" t="s">
        <v>45</v>
      </c>
      <c r="G58" s="2"/>
      <c r="H58" s="2"/>
      <c r="I58" s="11">
        <f>SUM(I54:I57)</f>
        <v>52475673</v>
      </c>
    </row>
    <row r="59" spans="1:9" x14ac:dyDescent="0.35">
      <c r="A59" s="2"/>
      <c r="B59" s="2"/>
      <c r="C59" s="2"/>
      <c r="D59" s="2"/>
      <c r="E59" s="2"/>
      <c r="F59" s="2" t="s">
        <v>46</v>
      </c>
      <c r="G59" s="2"/>
      <c r="H59" s="2"/>
      <c r="I59" s="12">
        <f>+I58+I51</f>
        <v>338797114.14417362</v>
      </c>
    </row>
    <row r="63" spans="1:9" x14ac:dyDescent="0.35">
      <c r="G63" t="s">
        <v>67</v>
      </c>
      <c r="I63" t="s">
        <v>48</v>
      </c>
    </row>
    <row r="64" spans="1:9" x14ac:dyDescent="0.35">
      <c r="G64" t="s">
        <v>47</v>
      </c>
      <c r="I64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6"/>
  <sheetViews>
    <sheetView showGridLines="0" topLeftCell="A7" workbookViewId="0">
      <selection activeCell="I19" sqref="I19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64</v>
      </c>
    </row>
    <row r="2" spans="1:9" x14ac:dyDescent="0.35">
      <c r="G2" t="s">
        <v>63</v>
      </c>
    </row>
    <row r="3" spans="1:9" x14ac:dyDescent="0.35">
      <c r="G3" t="s">
        <v>62</v>
      </c>
    </row>
    <row r="4" spans="1:9" x14ac:dyDescent="0.35">
      <c r="G4" t="s">
        <v>69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2020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144040758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-113889002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30151756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-4091664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-12284798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1572932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-14803530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15348226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-8475237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6872989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-1861572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5011417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5" spans="1:9" x14ac:dyDescent="0.35">
      <c r="F25" t="s">
        <v>67</v>
      </c>
      <c r="H25" t="s">
        <v>48</v>
      </c>
    </row>
    <row r="26" spans="1:9" x14ac:dyDescent="0.35">
      <c r="F26" t="s">
        <v>47</v>
      </c>
      <c r="H26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2021-09-08T20:13:00Z</dcterms:modified>
</cp:coreProperties>
</file>