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"/>
    </mc:Choice>
  </mc:AlternateContent>
  <xr:revisionPtr revIDLastSave="0" documentId="8_{71B869AB-B919-46E9-AD04-92E41B4D49B9}" xr6:coauthVersionLast="47" xr6:coauthVersionMax="47" xr10:uidLastSave="{00000000-0000-0000-0000-000000000000}"/>
  <bookViews>
    <workbookView xWindow="-110" yWindow="-110" windowWidth="19420" windowHeight="10420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I9" i="3"/>
  <c r="I8" i="3"/>
  <c r="I58" i="1"/>
  <c r="I15" i="3" l="1"/>
  <c r="I10" i="3"/>
  <c r="I16" i="3" l="1"/>
  <c r="I18" i="3" s="1"/>
  <c r="I20" i="3" s="1"/>
  <c r="I27" i="1"/>
  <c r="I50" i="1"/>
  <c r="I43" i="1"/>
  <c r="I18" i="1"/>
  <c r="I51" i="1" l="1"/>
  <c r="I59" i="1" s="1"/>
  <c r="I28" i="1"/>
</calcChain>
</file>

<file path=xl/sharedStrings.xml><?xml version="1.0" encoding="utf-8"?>
<sst xmlns="http://schemas.openxmlformats.org/spreadsheetml/2006/main" count="78" uniqueCount="70">
  <si>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</si>
  <si>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</si>
  <si>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</si>
  <si>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</si>
  <si>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</si>
  <si>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</si>
  <si>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</si>
  <si>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</si>
  <si>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</si>
  <si>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</si>
  <si>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</si>
  <si>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</si>
  <si>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</si>
  <si>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</si>
  <si>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</si>
  <si>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</si>
  <si>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</si>
  <si>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</si>
  <si>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</si>
  <si>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</si>
  <si>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</si>
  <si>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</si>
  <si>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</si>
  <si>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</si>
  <si>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</si>
  <si>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</si>
  <si>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</si>
  <si>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</si>
  <si>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</si>
  <si>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</si>
  <si>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</si>
  <si>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</si>
  <si>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</si>
  <si>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</si>
  <si>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</si>
  <si>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</si>
  <si>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</si>
  <si>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</si>
  <si>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</si>
  <si>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</si>
  <si>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</si>
  <si>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</si>
  <si>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</si>
  <si>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</si>
  <si>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</si>
  <si>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</si>
  <si>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</si>
  <si>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</si>
  <si>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</si>
  <si>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</si>
  <si>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</si>
  <si>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</si>
  <si>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</si>
  <si>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</si>
  <si>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</si>
  <si>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</si>
  <si>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</si>
  <si>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</si>
  <si>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</si>
  <si>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</si>
  <si>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</si>
  <si>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</si>
  <si>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</si>
  <si>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</si>
  <si>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</si>
  <si>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</si>
  <si>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Cuentas por pagar a partes relacionadas</t>
  </si>
  <si>
    <t>Lenir Pérez</t>
  </si>
  <si>
    <t>Activos intangibles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</si>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</sst>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I64"/>
  <sheetViews>
    <sheetView showGridLines="0" tabSelected="1" workbookViewId="0">
      <selection activeCell="K12" sqref="K12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  <col min="14" max="14" width="13" bestFit="1" customWidth="1"/>
  </cols>
  <sheetData>
    <row r="1" spans="1:9" x14ac:dyDescent="0.35">
      <c r="G1" t="s">
        <v>64</v>
      </c>
    </row>
    <row r="2" spans="1:9" x14ac:dyDescent="0.35">
      <c r="G2" t="s">
        <v>63</v>
      </c>
    </row>
    <row r="3" spans="1:9" x14ac:dyDescent="0.35">
      <c r="G3" t="s">
        <v>65</v>
      </c>
    </row>
    <row r="4" spans="1:9" x14ac:dyDescent="0.35">
      <c r="G4" t="s">
        <v>69</v>
      </c>
    </row>
    <row r="5" spans="1:9" x14ac:dyDescent="0.35">
      <c r="G5" s="1" t="s">
        <v>0</v>
      </c>
    </row>
    <row r="6" spans="1:9" x14ac:dyDescent="0.35">
      <c r="B6" s="2"/>
      <c r="C6" s="2"/>
      <c r="D6" s="2"/>
      <c r="E6" s="2"/>
      <c r="F6" s="2"/>
      <c r="G6" s="2"/>
      <c r="H6" s="3"/>
      <c r="I6" s="20">
        <v>2020</v>
      </c>
    </row>
    <row r="7" spans="1:9" x14ac:dyDescent="0.35">
      <c r="A7" s="4"/>
      <c r="B7" s="2"/>
      <c r="C7" s="2"/>
      <c r="D7" s="2"/>
      <c r="E7" s="2"/>
      <c r="F7" s="2"/>
      <c r="G7" s="2"/>
      <c r="H7" s="2"/>
      <c r="I7" s="2"/>
    </row>
    <row r="8" spans="1:9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2820982</v>
      </c>
    </row>
    <row r="11" spans="1:9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1000000</v>
      </c>
    </row>
    <row r="12" spans="1:9" x14ac:dyDescent="0.35">
      <c r="A12" s="2"/>
      <c r="B12" s="2" t="s">
        <v>5</v>
      </c>
      <c r="C12" s="2"/>
      <c r="D12" s="2"/>
      <c r="E12" s="2"/>
      <c r="F12" s="2"/>
      <c r="G12" s="2"/>
      <c r="H12" s="7"/>
      <c r="I12" s="9">
        <v>40497854</v>
      </c>
    </row>
    <row r="13" spans="1:9" x14ac:dyDescent="0.35">
      <c r="A13" s="2"/>
      <c r="B13" s="2" t="s">
        <v>6</v>
      </c>
      <c r="C13" s="2"/>
      <c r="D13" s="2"/>
      <c r="E13" s="2"/>
      <c r="F13" s="2"/>
      <c r="G13" s="2"/>
      <c r="H13" s="7"/>
      <c r="I13" s="10">
        <v>28196127</v>
      </c>
    </row>
    <row r="14" spans="1:9" x14ac:dyDescent="0.35">
      <c r="A14" s="2"/>
      <c r="B14" s="2" t="s">
        <v>7</v>
      </c>
      <c r="C14" s="2"/>
      <c r="D14" s="2"/>
      <c r="E14" s="2"/>
      <c r="F14" s="2"/>
      <c r="G14" s="2"/>
      <c r="H14" s="7"/>
      <c r="I14" s="10">
        <v>924000</v>
      </c>
    </row>
    <row r="15" spans="1:9" x14ac:dyDescent="0.35">
      <c r="A15" s="2"/>
      <c r="B15" s="2" t="s">
        <v>8</v>
      </c>
      <c r="C15" s="2"/>
      <c r="D15" s="2"/>
      <c r="E15" s="2"/>
      <c r="F15" s="2"/>
      <c r="G15" s="2"/>
      <c r="H15" s="7"/>
      <c r="I15" s="9">
        <v>18251086</v>
      </c>
    </row>
    <row r="16" spans="1:9" x14ac:dyDescent="0.35">
      <c r="A16" s="2"/>
      <c r="B16" s="2" t="s">
        <v>9</v>
      </c>
      <c r="C16" s="2"/>
      <c r="D16" s="2"/>
      <c r="E16" s="2"/>
      <c r="F16" s="2"/>
      <c r="G16" s="2"/>
      <c r="H16" s="7"/>
      <c r="I16" s="9">
        <v>89801833</v>
      </c>
    </row>
    <row r="17" spans="1:9" x14ac:dyDescent="0.35">
      <c r="A17" s="2"/>
      <c r="B17" s="2" t="s">
        <v>10</v>
      </c>
      <c r="C17" s="2"/>
      <c r="D17" s="2"/>
      <c r="E17" s="2"/>
      <c r="F17" s="2"/>
      <c r="G17" s="2"/>
      <c r="H17" s="7"/>
      <c r="I17" s="11">
        <v>2980717</v>
      </c>
    </row>
    <row r="18" spans="1:9" x14ac:dyDescent="0.35">
      <c r="A18" s="2"/>
      <c r="B18" s="2"/>
      <c r="C18" s="2"/>
      <c r="D18" s="2"/>
      <c r="E18" s="2"/>
      <c r="F18" s="2" t="s">
        <v>11</v>
      </c>
      <c r="G18" s="2"/>
      <c r="H18" s="7"/>
      <c r="I18" s="9">
        <f>SUM(I10:I17)</f>
        <v>184472599</v>
      </c>
    </row>
    <row r="19" spans="1:9" x14ac:dyDescent="0.35">
      <c r="A19" s="2"/>
      <c r="B19" s="2"/>
      <c r="C19" s="2"/>
      <c r="D19" s="2"/>
      <c r="E19" s="2"/>
      <c r="F19" s="2"/>
      <c r="G19" s="2"/>
      <c r="H19" s="7"/>
      <c r="I19" s="9"/>
    </row>
    <row r="20" spans="1:9" x14ac:dyDescent="0.35">
      <c r="A20" s="2" t="s">
        <v>12</v>
      </c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/>
      <c r="B21" s="2" t="s">
        <v>13</v>
      </c>
      <c r="C21" s="2"/>
      <c r="D21" s="2"/>
      <c r="E21" s="2"/>
      <c r="F21" s="2"/>
      <c r="G21" s="2"/>
      <c r="H21" s="7"/>
      <c r="I21" s="9">
        <v>23400407</v>
      </c>
    </row>
    <row r="22" spans="1:9" x14ac:dyDescent="0.35">
      <c r="A22" s="2"/>
      <c r="B22" s="2" t="s">
        <v>14</v>
      </c>
      <c r="C22" s="2"/>
      <c r="D22" s="2"/>
      <c r="E22" s="2"/>
      <c r="F22" s="2"/>
      <c r="G22" s="2"/>
      <c r="H22" s="7"/>
      <c r="I22" s="9">
        <v>2000000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7024836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62638760</v>
      </c>
    </row>
    <row r="25" spans="1:9" x14ac:dyDescent="0.35">
      <c r="A25" s="2"/>
      <c r="B25" s="2" t="s">
        <v>68</v>
      </c>
      <c r="C25" s="2"/>
      <c r="D25" s="2"/>
      <c r="E25" s="2"/>
      <c r="F25" s="2"/>
      <c r="G25" s="2"/>
      <c r="H25" s="7"/>
      <c r="I25" s="9">
        <v>3213303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210554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SUM(I21:I26)</f>
        <v>98487860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+I27+I18</f>
        <v>282960459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18540060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11371875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v>80619128</v>
      </c>
    </row>
    <row r="36" spans="1:9" x14ac:dyDescent="0.35">
      <c r="A36" s="2"/>
      <c r="B36" s="2" t="s">
        <v>66</v>
      </c>
      <c r="C36" s="2"/>
      <c r="D36" s="2"/>
      <c r="E36" s="2"/>
      <c r="F36" s="2"/>
      <c r="G36" s="2"/>
      <c r="H36" s="7"/>
      <c r="I36" s="9">
        <v>3341399</v>
      </c>
    </row>
    <row r="37" spans="1:9" x14ac:dyDescent="0.35">
      <c r="A37" s="2"/>
      <c r="B37" s="2" t="s">
        <v>26</v>
      </c>
      <c r="C37" s="2"/>
      <c r="D37" s="2"/>
      <c r="E37" s="2"/>
      <c r="F37" s="2"/>
      <c r="G37" s="2"/>
      <c r="H37" s="7"/>
      <c r="I37" s="9"/>
    </row>
    <row r="38" spans="1:9" x14ac:dyDescent="0.35">
      <c r="A38" s="2"/>
      <c r="B38" s="2"/>
      <c r="C38" s="2" t="s">
        <v>27</v>
      </c>
      <c r="D38" s="2"/>
      <c r="E38" s="2"/>
      <c r="F38" s="2"/>
      <c r="G38" s="2"/>
      <c r="H38" s="7"/>
      <c r="I38" s="9">
        <v>1203737</v>
      </c>
    </row>
    <row r="39" spans="1:9" x14ac:dyDescent="0.35">
      <c r="A39" s="2"/>
      <c r="B39" s="2" t="s">
        <v>28</v>
      </c>
      <c r="C39" s="2"/>
      <c r="D39" s="2"/>
      <c r="E39" s="2"/>
      <c r="F39" s="2"/>
      <c r="G39" s="2"/>
      <c r="H39" s="7"/>
      <c r="I39" s="9"/>
    </row>
    <row r="40" spans="1:9" x14ac:dyDescent="0.35">
      <c r="A40" s="2"/>
      <c r="B40" s="2"/>
      <c r="C40" s="2" t="s">
        <v>29</v>
      </c>
      <c r="D40" s="2"/>
      <c r="E40" s="2"/>
      <c r="F40" s="2"/>
      <c r="G40" s="2"/>
      <c r="H40" s="7"/>
      <c r="I40" s="9">
        <v>1462954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9">
        <v>902097</v>
      </c>
    </row>
    <row r="42" spans="1:9" x14ac:dyDescent="0.35">
      <c r="A42" s="2"/>
      <c r="B42" s="2" t="s">
        <v>31</v>
      </c>
      <c r="C42" s="2"/>
      <c r="D42" s="2"/>
      <c r="E42" s="2"/>
      <c r="F42" s="2"/>
      <c r="G42" s="2"/>
      <c r="H42" s="7"/>
      <c r="I42" s="11">
        <v>8904768</v>
      </c>
    </row>
    <row r="43" spans="1:9" x14ac:dyDescent="0.35">
      <c r="A43" s="2"/>
      <c r="B43" s="2"/>
      <c r="C43" s="2"/>
      <c r="D43" s="2"/>
      <c r="E43" s="2"/>
      <c r="F43" s="2" t="s">
        <v>32</v>
      </c>
      <c r="G43" s="2"/>
      <c r="H43" s="7"/>
      <c r="I43" s="11">
        <f>SUM(I32:I42)</f>
        <v>126346018</v>
      </c>
    </row>
    <row r="44" spans="1:9" x14ac:dyDescent="0.35">
      <c r="A44" s="2"/>
      <c r="B44" s="2"/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11"/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9">
        <v>83606955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6274844</v>
      </c>
    </row>
    <row r="48" spans="1:9" x14ac:dyDescent="0.35">
      <c r="A48" s="2"/>
      <c r="B48" s="2" t="s">
        <v>36</v>
      </c>
      <c r="C48" s="2"/>
      <c r="D48" s="2"/>
      <c r="E48" s="2"/>
      <c r="F48" s="2"/>
      <c r="G48" s="2"/>
      <c r="H48" s="7"/>
      <c r="I48" s="17">
        <v>13939185</v>
      </c>
    </row>
    <row r="49" spans="1:9" x14ac:dyDescent="0.35">
      <c r="A49" s="2"/>
      <c r="B49" s="2" t="s">
        <v>37</v>
      </c>
      <c r="C49" s="2"/>
      <c r="D49" s="2"/>
      <c r="E49" s="2"/>
      <c r="F49" s="2"/>
      <c r="G49" s="2"/>
      <c r="H49" s="7"/>
      <c r="I49" s="11">
        <v>441501</v>
      </c>
    </row>
    <row r="50" spans="1:9" x14ac:dyDescent="0.35">
      <c r="A50" s="2"/>
      <c r="B50" s="2"/>
      <c r="C50" s="2"/>
      <c r="D50" s="2"/>
      <c r="E50" s="2"/>
      <c r="F50" s="2" t="s">
        <v>38</v>
      </c>
      <c r="G50" s="2"/>
      <c r="H50" s="7"/>
      <c r="I50" s="11">
        <f>SUM(I46:I49)</f>
        <v>104262485</v>
      </c>
    </row>
    <row r="51" spans="1:9" x14ac:dyDescent="0.35">
      <c r="A51" s="2"/>
      <c r="B51" s="2"/>
      <c r="C51" s="2"/>
      <c r="D51" s="2"/>
      <c r="E51" s="2"/>
      <c r="F51" s="2" t="s">
        <v>39</v>
      </c>
      <c r="G51" s="2"/>
      <c r="H51" s="7"/>
      <c r="I51" s="11">
        <f>+I50+I43</f>
        <v>230608503</v>
      </c>
    </row>
    <row r="52" spans="1:9" x14ac:dyDescent="0.35">
      <c r="A52" s="2"/>
      <c r="B52" s="2"/>
      <c r="C52" s="2"/>
      <c r="D52" s="2"/>
      <c r="E52" s="2"/>
      <c r="F52" s="2"/>
      <c r="G52" s="2"/>
      <c r="H52" s="7"/>
      <c r="I52" s="11"/>
    </row>
    <row r="53" spans="1:9" x14ac:dyDescent="0.35">
      <c r="A53" s="2" t="s">
        <v>40</v>
      </c>
      <c r="B53" s="2"/>
      <c r="C53" s="2"/>
      <c r="D53" s="2"/>
      <c r="E53" s="2"/>
      <c r="F53" s="2"/>
      <c r="G53" s="2"/>
      <c r="H53" s="7"/>
      <c r="I53" s="9"/>
    </row>
    <row r="54" spans="1:9" x14ac:dyDescent="0.35">
      <c r="A54" s="2"/>
      <c r="B54" s="2" t="s">
        <v>41</v>
      </c>
      <c r="C54" s="2"/>
      <c r="D54" s="2"/>
      <c r="E54" s="2"/>
      <c r="F54" s="2"/>
      <c r="G54" s="2"/>
      <c r="H54" s="7"/>
      <c r="I54" s="9">
        <v>25597325</v>
      </c>
    </row>
    <row r="55" spans="1:9" x14ac:dyDescent="0.35">
      <c r="A55" s="2"/>
      <c r="B55" s="2" t="s">
        <v>42</v>
      </c>
      <c r="C55" s="2"/>
      <c r="D55" s="2"/>
      <c r="E55" s="2"/>
      <c r="F55" s="2"/>
      <c r="G55" s="2"/>
      <c r="H55" s="2"/>
      <c r="I55" s="9">
        <v>1576433</v>
      </c>
    </row>
    <row r="56" spans="1:9" x14ac:dyDescent="0.35">
      <c r="A56" s="2"/>
      <c r="B56" s="2" t="s">
        <v>43</v>
      </c>
      <c r="C56" s="2"/>
      <c r="D56" s="2"/>
      <c r="E56" s="2"/>
      <c r="F56" s="2"/>
      <c r="G56" s="2"/>
      <c r="H56" s="2"/>
      <c r="I56" s="9">
        <v>3202719</v>
      </c>
    </row>
    <row r="57" spans="1:9" x14ac:dyDescent="0.35">
      <c r="A57" s="2"/>
      <c r="B57" s="2" t="s">
        <v>44</v>
      </c>
      <c r="C57" s="2"/>
      <c r="D57" s="2"/>
      <c r="E57" s="2"/>
      <c r="F57" s="2"/>
      <c r="G57" s="2"/>
      <c r="H57" s="2"/>
      <c r="I57" s="11">
        <v>21975479</v>
      </c>
    </row>
    <row r="58" spans="1:9" x14ac:dyDescent="0.35">
      <c r="A58" s="2"/>
      <c r="B58" s="2"/>
      <c r="C58" s="2"/>
      <c r="D58" s="2"/>
      <c r="E58" s="2"/>
      <c r="F58" s="2" t="s">
        <v>45</v>
      </c>
      <c r="G58" s="2"/>
      <c r="H58" s="2"/>
      <c r="I58" s="11">
        <f>SUM(I54:I57)</f>
        <v>52351956</v>
      </c>
    </row>
    <row r="59" spans="1:9" x14ac:dyDescent="0.35">
      <c r="A59" s="2"/>
      <c r="B59" s="2"/>
      <c r="C59" s="2"/>
      <c r="D59" s="2"/>
      <c r="E59" s="2"/>
      <c r="F59" s="2" t="s">
        <v>46</v>
      </c>
      <c r="G59" s="2"/>
      <c r="H59" s="2"/>
      <c r="I59" s="12">
        <f>+I58+I51</f>
        <v>282960459</v>
      </c>
    </row>
    <row r="63" spans="1:9" x14ac:dyDescent="0.35">
      <c r="G63" t="s">
        <v>67</v>
      </c>
      <c r="I63" t="s">
        <v>48</v>
      </c>
    </row>
    <row r="64" spans="1:9" x14ac:dyDescent="0.35">
      <c r="G64" t="s">
        <v>47</v>
      </c>
      <c r="I64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6"/>
  <sheetViews>
    <sheetView showGridLines="0" workbookViewId="0">
      <selection activeCell="I20" sqref="I20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64</v>
      </c>
    </row>
    <row r="2" spans="1:9" x14ac:dyDescent="0.35">
      <c r="G2" t="s">
        <v>63</v>
      </c>
    </row>
    <row r="3" spans="1:9" x14ac:dyDescent="0.35">
      <c r="G3" t="s">
        <v>62</v>
      </c>
    </row>
    <row r="4" spans="1:9" x14ac:dyDescent="0.35">
      <c r="G4" t="s">
        <v>69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2020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f>117182029+818002</f>
        <v>118000031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f>-94395514+1150000</f>
        <v>-93245514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24754517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-3498925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-10141830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f>3029840-818002-1150000</f>
        <v>1061838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-12578917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12175600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-7507926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4667674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-1442907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3224767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5" spans="1:9" x14ac:dyDescent="0.35">
      <c r="F25" t="s">
        <v>67</v>
      </c>
      <c r="H25" t="s">
        <v>48</v>
      </c>
    </row>
    <row r="26" spans="1:9" x14ac:dyDescent="0.35">
      <c r="F26" t="s">
        <v>47</v>
      </c>
      <c r="H26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2021-09-08T20:10:05Z</dcterms:modified>
</cp:coreProperties>
</file>