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lsalvador30\Documents\D\CONTABILIDAD\ESTADOS FINANCIEROS\BOLSA DE VALORES\2021\"/>
    </mc:Choice>
  </mc:AlternateContent>
  <xr:revisionPtr revIDLastSave="0" documentId="13_ncr:1_{BB004231-B94F-497D-B842-9C136623ADB0}" xr6:coauthVersionLast="47" xr6:coauthVersionMax="47" xr10:uidLastSave="{00000000-0000-0000-0000-000000000000}"/>
  <bookViews>
    <workbookView xWindow="-120" yWindow="-120" windowWidth="20730" windowHeight="11160" tabRatio="880" xr2:uid="{00000000-000D-0000-FFFF-FFFF00000000}"/>
  </bookViews>
  <sheets>
    <sheet name="03" sheetId="35" r:id="rId1"/>
    <sheet name="ESTADO DE RESULTADOS" sheetId="36" state="hidden" r:id="rId2"/>
  </sheets>
  <calcPr calcId="181029"/>
</workbook>
</file>

<file path=xl/calcChain.xml><?xml version="1.0" encoding="utf-8"?>
<calcChain xmlns="http://schemas.openxmlformats.org/spreadsheetml/2006/main">
  <c r="I46" i="35" l="1"/>
  <c r="K44" i="35" l="1"/>
  <c r="D17" i="35"/>
  <c r="D12" i="35"/>
  <c r="K13" i="35" l="1"/>
  <c r="D23" i="35" l="1"/>
  <c r="D21" i="35"/>
  <c r="D9" i="35"/>
  <c r="F8" i="35" l="1"/>
  <c r="K28" i="35"/>
  <c r="K17" i="35" l="1"/>
  <c r="K26" i="35"/>
  <c r="D35" i="35" l="1"/>
  <c r="D29" i="35"/>
  <c r="F28" i="35" l="1"/>
  <c r="F60" i="35" s="1"/>
  <c r="B49" i="36"/>
  <c r="D66" i="36"/>
  <c r="D63" i="36"/>
  <c r="D61" i="36"/>
  <c r="D48" i="36"/>
  <c r="D46" i="36"/>
  <c r="D56" i="36" s="1"/>
  <c r="D35" i="36"/>
  <c r="D31" i="36"/>
  <c r="D29" i="36"/>
  <c r="D27" i="36"/>
  <c r="D24" i="36"/>
  <c r="D17" i="36"/>
  <c r="D15" i="36"/>
  <c r="D13" i="36"/>
  <c r="D10" i="36"/>
  <c r="D7" i="36"/>
  <c r="D71" i="36" l="1"/>
  <c r="D39" i="36"/>
  <c r="D21" i="36"/>
  <c r="D43" i="36" l="1"/>
  <c r="D58" i="36" s="1"/>
  <c r="D73" i="36" s="1"/>
  <c r="D78" i="36" s="1"/>
  <c r="K42" i="35" l="1"/>
  <c r="M41" i="35" s="1"/>
  <c r="K22" i="35"/>
  <c r="K19" i="35"/>
  <c r="K9" i="35"/>
  <c r="M8" i="35" l="1"/>
  <c r="M32" i="35" s="1"/>
  <c r="M49" i="35"/>
  <c r="M60" i="35" l="1"/>
</calcChain>
</file>

<file path=xl/sharedStrings.xml><?xml version="1.0" encoding="utf-8"?>
<sst xmlns="http://schemas.openxmlformats.org/spreadsheetml/2006/main" count="130" uniqueCount="121">
  <si>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</si>
  <si>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</si>
  <si>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</si>
  <si>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</si>
  <si>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</si>
  <si>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</si>
  <si>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</si>
  <si>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</si>
  <si>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</si>
  <si>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</si>
  <si>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</si>
  <si>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</si>
  <si>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</si>
  <si>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</si>
  <si>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</si>
  <si>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</si>
  <si>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</si>
  <si>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</si>
  <si>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</si>
  <si>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</si>
  <si>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</si>
  <si>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</si>
  <si>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</si>
  <si>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</si>
  <si>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</si>
  <si>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</si>
  <si>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</si>
  <si>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</si>
  <si>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</si>
  <si>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</si>
  <si>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</si>
  <si>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</si>
  <si>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</si>
  <si>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</si>
  <si>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</si>
  <si>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</si>
  <si>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</si>
  <si>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</si>
  <si>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</si>
  <si>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</si>
  <si>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</si>
  <si>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</si>
  <si>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</si>
  <si>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</si>
  <si>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</si>
  <si>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</si>
  <si>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</si>
  <si>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</si>
  <si>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</si>
  <si>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</si>
  <si>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</si>
  <si>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</si>
  <si>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</si>
  <si>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</si>
  <si>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</si>
  <si>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</si>
  <si>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</si>
  <si>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</si>
  <si>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</si>
  <si>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</si>
  <si>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</si>
  <si>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</si>
  <si>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</si>
  <si>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</si>
  <si>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</si>
  <si>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</si>
  <si>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</si>
  <si>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</si>
  <si>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</si>
  <si>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</si>
  <si>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</si>
  <si>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</si>
  <si>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</si>
  <si>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</si>
  <si>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</si>
  <si>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</si>
  <si>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</si>
  <si>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</si>
  <si>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</si>
  <si>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</si>
  <si>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</si>
  <si>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</si>
  <si>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</si>
  <si>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</si>
  <si>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</si>
  <si>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</si>
  <si>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</si>
  <si>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</si>
  <si>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</si>
  <si>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</si>
  <si>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</si>
  <si>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</si>
  <si>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</si>
  <si>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</si>
  <si>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</si>
  <si>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</si>
  <si>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</si>
  <si>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</si>
  <si>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</si>
  <si>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</si>
  <si>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</si>
  <si>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</si>
  <si>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</si>
  <si>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</si>
  <si>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</si>
  <si>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</si>
  <si>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</si>
  <si>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</si>
  <si>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</si>
  <si>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</si>
  <si>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</si>
  <si>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</si>
  <si>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</si>
  <si>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</si>
  <si>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</si>
  <si>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</si>
  <si>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</si>
  <si>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</si>
  <si>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</si>
  <si>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</si>
  <si>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Balance General al 30 de Abril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</si>
</sst>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4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3"/>
  <sheetViews>
    <sheetView showGridLines="0" tabSelected="1" zoomScale="85" zoomScaleNormal="85" workbookViewId="0">
      <selection activeCell="I47" sqref="I47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20.140625" style="1" bestFit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20.140625" style="1" bestFit="1" customWidth="1"/>
    <col min="14" max="16384" width="11.42578125" style="1"/>
  </cols>
  <sheetData>
    <row r="1" spans="1:13" ht="23.25" customHeight="1" x14ac:dyDescent="0.2"/>
    <row r="2" spans="1:13" ht="36.75" x14ac:dyDescent="0.2">
      <c r="A2" s="57" t="s">
        <v>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23.25" x14ac:dyDescent="0.2">
      <c r="A3" s="58" t="s">
        <v>120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7.25" x14ac:dyDescent="0.2">
      <c r="A4" s="59" t="s">
        <v>16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x14ac:dyDescent="0.2">
      <c r="H5" s="3"/>
    </row>
    <row r="6" spans="1:13" ht="15" x14ac:dyDescent="0.2">
      <c r="A6" s="60" t="s">
        <v>0</v>
      </c>
      <c r="B6" s="60"/>
      <c r="C6" s="60"/>
      <c r="D6" s="60"/>
      <c r="E6" s="60"/>
      <c r="F6" s="60"/>
      <c r="H6" s="60" t="s">
        <v>25</v>
      </c>
      <c r="I6" s="60"/>
      <c r="J6" s="60"/>
      <c r="K6" s="60"/>
    </row>
    <row r="7" spans="1:13" x14ac:dyDescent="0.2">
      <c r="A7" s="4"/>
    </row>
    <row r="8" spans="1:13" s="4" customFormat="1" ht="15" x14ac:dyDescent="0.2">
      <c r="A8" s="16" t="s">
        <v>1</v>
      </c>
      <c r="B8" s="5"/>
      <c r="D8" s="5"/>
      <c r="E8" s="5"/>
      <c r="F8" s="6">
        <f>SUM(D9:D24)</f>
        <v>9295042.4399999995</v>
      </c>
      <c r="H8" s="16" t="s">
        <v>1</v>
      </c>
      <c r="I8" s="5"/>
      <c r="J8" s="5"/>
      <c r="K8" s="5"/>
      <c r="M8" s="6">
        <f>SUM(K9:K28)</f>
        <v>4800022.6399999997</v>
      </c>
    </row>
    <row r="9" spans="1:13" x14ac:dyDescent="0.2">
      <c r="A9" s="1" t="s">
        <v>6</v>
      </c>
      <c r="D9" s="2">
        <f>+B10+B11</f>
        <v>656319.24</v>
      </c>
      <c r="H9" s="1" t="s">
        <v>26</v>
      </c>
      <c r="K9" s="2">
        <f>SUM(I10:I12)</f>
        <v>156983.50999999998</v>
      </c>
    </row>
    <row r="10" spans="1:13" x14ac:dyDescent="0.2">
      <c r="A10" s="15" t="s">
        <v>2</v>
      </c>
      <c r="B10" s="2">
        <v>28081.45</v>
      </c>
      <c r="H10" s="15" t="s">
        <v>27</v>
      </c>
      <c r="I10" s="2">
        <v>94336.37</v>
      </c>
    </row>
    <row r="11" spans="1:13" x14ac:dyDescent="0.2">
      <c r="A11" s="15" t="s">
        <v>7</v>
      </c>
      <c r="B11" s="7">
        <v>628237.79</v>
      </c>
      <c r="F11" s="8"/>
      <c r="H11" s="15" t="s">
        <v>28</v>
      </c>
      <c r="I11" s="9">
        <v>54293.42</v>
      </c>
    </row>
    <row r="12" spans="1:13" x14ac:dyDescent="0.2">
      <c r="A12" s="1" t="s">
        <v>29</v>
      </c>
      <c r="D12" s="2">
        <f>SUM(B13:B16)</f>
        <v>2261126.29</v>
      </c>
      <c r="H12" s="15" t="s">
        <v>30</v>
      </c>
      <c r="I12" s="7">
        <v>8353.7199999999993</v>
      </c>
    </row>
    <row r="13" spans="1:13" x14ac:dyDescent="0.2">
      <c r="A13" s="15" t="s">
        <v>31</v>
      </c>
      <c r="B13" s="9">
        <v>194700</v>
      </c>
      <c r="C13" s="14"/>
      <c r="D13" s="9"/>
      <c r="H13" s="1" t="s">
        <v>32</v>
      </c>
      <c r="K13" s="2">
        <f>SUM(I14:I16)</f>
        <v>2369144.9999999995</v>
      </c>
    </row>
    <row r="14" spans="1:13" x14ac:dyDescent="0.2">
      <c r="A14" s="15" t="s">
        <v>34</v>
      </c>
      <c r="B14" s="9">
        <v>2056921.54</v>
      </c>
      <c r="C14" s="14"/>
      <c r="D14" s="9"/>
      <c r="H14" s="15" t="s">
        <v>33</v>
      </c>
      <c r="I14" s="9">
        <v>1424937.65</v>
      </c>
    </row>
    <row r="15" spans="1:13" x14ac:dyDescent="0.2">
      <c r="A15" s="15" t="s">
        <v>36</v>
      </c>
      <c r="B15" s="9">
        <v>14370.03</v>
      </c>
      <c r="C15" s="14"/>
      <c r="D15" s="12"/>
      <c r="F15" s="5"/>
      <c r="H15" s="15" t="s">
        <v>35</v>
      </c>
      <c r="I15" s="9">
        <v>938878.82</v>
      </c>
    </row>
    <row r="16" spans="1:13" x14ac:dyDescent="0.2">
      <c r="A16" s="15" t="s">
        <v>119</v>
      </c>
      <c r="B16" s="21">
        <v>-4865.28</v>
      </c>
      <c r="C16" s="14"/>
      <c r="D16" s="12"/>
      <c r="F16" s="5"/>
      <c r="H16" s="15" t="s">
        <v>37</v>
      </c>
      <c r="I16" s="7">
        <v>5328.53</v>
      </c>
    </row>
    <row r="17" spans="1:13" x14ac:dyDescent="0.2">
      <c r="A17" s="1" t="s">
        <v>38</v>
      </c>
      <c r="B17" s="9"/>
      <c r="C17" s="14"/>
      <c r="D17" s="9">
        <f>+B18+B19+B20</f>
        <v>3802964.34</v>
      </c>
      <c r="F17" s="6"/>
      <c r="H17" s="30" t="s">
        <v>39</v>
      </c>
      <c r="I17" s="9"/>
      <c r="K17" s="2">
        <f>+I18</f>
        <v>863697.28</v>
      </c>
    </row>
    <row r="18" spans="1:13" x14ac:dyDescent="0.2">
      <c r="A18" s="15" t="s">
        <v>40</v>
      </c>
      <c r="B18" s="9">
        <v>3225824.35</v>
      </c>
      <c r="C18" s="14"/>
      <c r="D18" s="9"/>
      <c r="F18" s="6"/>
      <c r="H18" s="15" t="s">
        <v>41</v>
      </c>
      <c r="I18" s="7">
        <v>863697.28</v>
      </c>
    </row>
    <row r="19" spans="1:13" x14ac:dyDescent="0.2">
      <c r="A19" s="15" t="s">
        <v>42</v>
      </c>
      <c r="B19" s="9">
        <v>671601.99</v>
      </c>
      <c r="C19" s="14"/>
      <c r="D19" s="9"/>
      <c r="F19" s="6"/>
      <c r="H19" s="1" t="s">
        <v>43</v>
      </c>
      <c r="K19" s="2">
        <f>+I20+I21</f>
        <v>510800.98</v>
      </c>
    </row>
    <row r="20" spans="1:13" x14ac:dyDescent="0.2">
      <c r="A20" s="15" t="s">
        <v>44</v>
      </c>
      <c r="B20" s="21">
        <v>-94462</v>
      </c>
      <c r="C20" s="14"/>
      <c r="D20" s="9"/>
      <c r="F20" s="6"/>
      <c r="H20" s="15" t="s">
        <v>45</v>
      </c>
      <c r="I20" s="2">
        <v>268478.65000000002</v>
      </c>
    </row>
    <row r="21" spans="1:13" x14ac:dyDescent="0.2">
      <c r="A21" s="30" t="s">
        <v>46</v>
      </c>
      <c r="B21" s="18"/>
      <c r="C21" s="14"/>
      <c r="D21" s="9">
        <f>+B22</f>
        <v>1068135</v>
      </c>
      <c r="F21" s="6"/>
      <c r="H21" s="15" t="s">
        <v>47</v>
      </c>
      <c r="I21" s="7">
        <v>242322.33</v>
      </c>
    </row>
    <row r="22" spans="1:13" x14ac:dyDescent="0.2">
      <c r="A22" s="15" t="s">
        <v>48</v>
      </c>
      <c r="B22" s="21">
        <v>1068135</v>
      </c>
      <c r="C22" s="14"/>
      <c r="D22" s="9"/>
      <c r="F22" s="6"/>
      <c r="H22" s="1" t="s">
        <v>49</v>
      </c>
      <c r="K22" s="2">
        <f>SUM(I23:I25)</f>
        <v>786863.75</v>
      </c>
    </row>
    <row r="23" spans="1:13" x14ac:dyDescent="0.2">
      <c r="A23" s="1" t="s">
        <v>50</v>
      </c>
      <c r="B23" s="9"/>
      <c r="C23" s="14"/>
      <c r="D23" s="9">
        <f>SUM(B24)</f>
        <v>1506497.57</v>
      </c>
      <c r="F23" s="6"/>
      <c r="H23" s="15" t="s">
        <v>51</v>
      </c>
      <c r="I23" s="2">
        <v>163887.85</v>
      </c>
    </row>
    <row r="24" spans="1:13" x14ac:dyDescent="0.2">
      <c r="A24" s="15" t="s">
        <v>115</v>
      </c>
      <c r="B24" s="7">
        <v>1506497.57</v>
      </c>
      <c r="C24" s="36"/>
      <c r="D24" s="7"/>
      <c r="F24" s="6"/>
      <c r="H24" s="15" t="s">
        <v>52</v>
      </c>
      <c r="I24" s="2">
        <v>24139.26</v>
      </c>
    </row>
    <row r="25" spans="1:13" x14ac:dyDescent="0.2">
      <c r="A25" s="15"/>
      <c r="B25" s="9"/>
      <c r="C25" s="14"/>
      <c r="D25" s="9"/>
      <c r="F25" s="6"/>
      <c r="H25" s="15" t="s">
        <v>53</v>
      </c>
      <c r="I25" s="7">
        <v>598836.64</v>
      </c>
    </row>
    <row r="26" spans="1:13" x14ac:dyDescent="0.2">
      <c r="A26" s="15"/>
      <c r="B26" s="9"/>
      <c r="C26" s="14"/>
      <c r="D26" s="9"/>
      <c r="F26" s="6"/>
      <c r="H26" s="1" t="s">
        <v>116</v>
      </c>
      <c r="K26" s="2">
        <f>+I27</f>
        <v>19884.04</v>
      </c>
    </row>
    <row r="27" spans="1:13" x14ac:dyDescent="0.2">
      <c r="A27" s="15"/>
      <c r="B27" s="9"/>
      <c r="C27" s="14"/>
      <c r="D27" s="9"/>
      <c r="F27" s="6"/>
      <c r="H27" s="15" t="s">
        <v>117</v>
      </c>
      <c r="I27" s="2">
        <v>19884.04</v>
      </c>
    </row>
    <row r="28" spans="1:13" ht="15" x14ac:dyDescent="0.2">
      <c r="A28" s="16" t="s">
        <v>4</v>
      </c>
      <c r="B28" s="1"/>
      <c r="D28" s="1"/>
      <c r="E28" s="1"/>
      <c r="F28" s="6">
        <f>+D29+D35</f>
        <v>74856.790000000037</v>
      </c>
      <c r="H28" s="1" t="s">
        <v>54</v>
      </c>
      <c r="K28" s="2">
        <f>+I29</f>
        <v>92648.08</v>
      </c>
    </row>
    <row r="29" spans="1:13" x14ac:dyDescent="0.2">
      <c r="A29" s="1" t="s">
        <v>8</v>
      </c>
      <c r="C29" s="2"/>
      <c r="D29" s="2">
        <f>SUM(B30:B34)</f>
        <v>1071142.05</v>
      </c>
      <c r="E29" s="1"/>
      <c r="H29" s="15" t="s">
        <v>56</v>
      </c>
      <c r="I29" s="2">
        <v>92648.08</v>
      </c>
      <c r="K29" s="7"/>
    </row>
    <row r="30" spans="1:13" x14ac:dyDescent="0.2">
      <c r="A30" s="15" t="s">
        <v>9</v>
      </c>
      <c r="B30" s="2">
        <v>100605.41</v>
      </c>
      <c r="C30" s="2"/>
      <c r="E30" s="1"/>
    </row>
    <row r="31" spans="1:13" x14ac:dyDescent="0.2">
      <c r="A31" s="15" t="s">
        <v>10</v>
      </c>
      <c r="B31" s="2">
        <v>54646.49</v>
      </c>
      <c r="C31" s="2"/>
      <c r="E31" s="1"/>
    </row>
    <row r="32" spans="1:13" ht="15" x14ac:dyDescent="0.2">
      <c r="A32" s="15" t="s">
        <v>11</v>
      </c>
      <c r="B32" s="2">
        <v>323719.74</v>
      </c>
      <c r="D32" s="1"/>
      <c r="E32" s="1"/>
      <c r="H32" s="16" t="s">
        <v>57</v>
      </c>
      <c r="I32" s="31"/>
      <c r="J32" s="31"/>
      <c r="K32" s="32"/>
      <c r="L32" s="16"/>
      <c r="M32" s="33">
        <f>+M8</f>
        <v>4800022.6399999997</v>
      </c>
    </row>
    <row r="33" spans="1:14" x14ac:dyDescent="0.2">
      <c r="A33" s="15" t="s">
        <v>61</v>
      </c>
      <c r="B33" s="2">
        <v>351598.34</v>
      </c>
      <c r="N33" s="8"/>
    </row>
    <row r="34" spans="1:14" ht="15" x14ac:dyDescent="0.2">
      <c r="A34" s="15" t="s">
        <v>62</v>
      </c>
      <c r="B34" s="7">
        <v>240572.07</v>
      </c>
      <c r="H34" s="29" t="s">
        <v>3</v>
      </c>
      <c r="I34" s="29"/>
      <c r="J34" s="29"/>
      <c r="K34" s="29"/>
    </row>
    <row r="35" spans="1:14" ht="15" x14ac:dyDescent="0.2">
      <c r="A35" s="1" t="s">
        <v>63</v>
      </c>
      <c r="D35" s="18">
        <f>+B36</f>
        <v>-996285.26</v>
      </c>
      <c r="H35" s="29"/>
      <c r="I35" s="29"/>
      <c r="J35" s="29"/>
      <c r="K35" s="29"/>
    </row>
    <row r="36" spans="1:14" ht="15" x14ac:dyDescent="0.2">
      <c r="A36" s="15" t="s">
        <v>64</v>
      </c>
      <c r="B36" s="21">
        <v>-996285.26</v>
      </c>
      <c r="D36" s="36"/>
      <c r="H36" s="29"/>
      <c r="I36" s="29"/>
      <c r="J36" s="29"/>
      <c r="K36" s="29"/>
    </row>
    <row r="37" spans="1:14" ht="15" x14ac:dyDescent="0.2">
      <c r="H37" s="29"/>
      <c r="I37" s="29"/>
      <c r="J37" s="29"/>
      <c r="K37" s="29"/>
    </row>
    <row r="38" spans="1:14" ht="15" x14ac:dyDescent="0.2">
      <c r="H38" s="29"/>
      <c r="I38" s="29"/>
      <c r="J38" s="29"/>
      <c r="K38" s="29"/>
    </row>
    <row r="39" spans="1:14" ht="15" x14ac:dyDescent="0.2">
      <c r="H39" s="29"/>
      <c r="I39" s="29"/>
      <c r="J39" s="29"/>
      <c r="K39" s="29"/>
    </row>
    <row r="40" spans="1:14" s="4" customFormat="1" ht="17.25" customHeight="1" x14ac:dyDescent="0.2">
      <c r="G40" s="1"/>
      <c r="H40" s="29"/>
      <c r="I40" s="29"/>
      <c r="J40" s="29"/>
      <c r="K40" s="29"/>
      <c r="L40" s="1"/>
      <c r="M40" s="1"/>
      <c r="N40" s="1"/>
    </row>
    <row r="41" spans="1:14" s="4" customFormat="1" ht="17.25" customHeight="1" x14ac:dyDescent="0.2">
      <c r="A41" s="15"/>
      <c r="B41" s="9"/>
      <c r="C41" s="14"/>
      <c r="D41" s="9"/>
      <c r="E41" s="2"/>
      <c r="F41" s="6"/>
      <c r="H41" s="4" t="s">
        <v>3</v>
      </c>
      <c r="K41" s="2"/>
      <c r="L41" s="2"/>
      <c r="M41" s="2">
        <f>+K42+K44</f>
        <v>4569876.59</v>
      </c>
      <c r="N41" s="1"/>
    </row>
    <row r="42" spans="1:14" x14ac:dyDescent="0.2">
      <c r="A42" s="15"/>
      <c r="B42" s="9"/>
      <c r="D42" s="4"/>
      <c r="E42" s="4"/>
      <c r="F42" s="4"/>
      <c r="H42" s="1" t="s">
        <v>13</v>
      </c>
      <c r="K42" s="2">
        <f>+I43</f>
        <v>5300000</v>
      </c>
      <c r="L42" s="2"/>
      <c r="M42" s="2"/>
    </row>
    <row r="43" spans="1:14" x14ac:dyDescent="0.2">
      <c r="A43" s="15"/>
      <c r="B43" s="9"/>
      <c r="D43" s="4"/>
      <c r="E43" s="4"/>
      <c r="F43" s="4"/>
      <c r="H43" s="15" t="s">
        <v>14</v>
      </c>
      <c r="I43" s="7">
        <v>5300000</v>
      </c>
      <c r="L43" s="9"/>
      <c r="M43" s="9"/>
    </row>
    <row r="44" spans="1:14" x14ac:dyDescent="0.2">
      <c r="A44" s="15"/>
      <c r="D44" s="4"/>
      <c r="E44" s="4"/>
      <c r="F44" s="4"/>
      <c r="H44" s="1" t="s">
        <v>58</v>
      </c>
      <c r="K44" s="18">
        <f>+I45+I46</f>
        <v>-730123.40999999992</v>
      </c>
    </row>
    <row r="45" spans="1:14" x14ac:dyDescent="0.2">
      <c r="A45" s="15"/>
      <c r="D45" s="4"/>
      <c r="E45" s="4"/>
      <c r="F45" s="4"/>
      <c r="H45" s="15" t="s">
        <v>118</v>
      </c>
      <c r="I45" s="18">
        <v>-422725.91</v>
      </c>
      <c r="J45" s="9"/>
      <c r="K45" s="9"/>
    </row>
    <row r="46" spans="1:14" x14ac:dyDescent="0.2">
      <c r="A46" s="15"/>
      <c r="B46" s="9"/>
      <c r="C46" s="14"/>
      <c r="D46" s="9"/>
      <c r="E46" s="4"/>
      <c r="F46" s="4"/>
      <c r="H46" s="15" t="s">
        <v>59</v>
      </c>
      <c r="I46" s="21">
        <f>7461774.21-7769171.71</f>
        <v>-307397.5</v>
      </c>
      <c r="K46" s="7"/>
      <c r="N46" s="34"/>
    </row>
    <row r="47" spans="1:14" x14ac:dyDescent="0.2">
      <c r="A47" s="15"/>
      <c r="B47" s="9"/>
      <c r="C47" s="14"/>
      <c r="D47" s="9"/>
      <c r="E47" s="4"/>
      <c r="F47" s="4"/>
      <c r="N47" s="34"/>
    </row>
    <row r="49" spans="1:13" ht="15" x14ac:dyDescent="0.2">
      <c r="H49" s="16" t="s">
        <v>60</v>
      </c>
      <c r="I49" s="31"/>
      <c r="J49" s="31"/>
      <c r="K49" s="32"/>
      <c r="L49" s="16"/>
      <c r="M49" s="33">
        <f>+M41</f>
        <v>4569876.59</v>
      </c>
    </row>
    <row r="50" spans="1:13" ht="15" x14ac:dyDescent="0.2">
      <c r="H50" s="16"/>
      <c r="I50" s="31"/>
      <c r="J50" s="31"/>
      <c r="K50" s="32"/>
      <c r="L50" s="16"/>
      <c r="M50" s="35"/>
    </row>
    <row r="51" spans="1:13" hidden="1" x14ac:dyDescent="0.2"/>
    <row r="52" spans="1:13" hidden="1" x14ac:dyDescent="0.2"/>
    <row r="53" spans="1:13" hidden="1" x14ac:dyDescent="0.2"/>
    <row r="54" spans="1:13" hidden="1" x14ac:dyDescent="0.2"/>
    <row r="55" spans="1:13" hidden="1" x14ac:dyDescent="0.2"/>
    <row r="56" spans="1:13" ht="16.7" customHeight="1" x14ac:dyDescent="0.2"/>
    <row r="58" spans="1:13" ht="11.25" customHeight="1" x14ac:dyDescent="0.2">
      <c r="A58" s="15"/>
      <c r="B58" s="18"/>
      <c r="D58" s="14"/>
    </row>
    <row r="59" spans="1:13" ht="13.5" customHeight="1" x14ac:dyDescent="0.2">
      <c r="A59" s="15"/>
      <c r="B59" s="18"/>
      <c r="D59" s="14"/>
    </row>
    <row r="60" spans="1:13" ht="15.75" thickBot="1" x14ac:dyDescent="0.25">
      <c r="A60" s="29" t="s">
        <v>12</v>
      </c>
      <c r="B60" s="13"/>
      <c r="C60" s="13"/>
      <c r="D60" s="13"/>
      <c r="F60" s="17">
        <f>SUM(F8:F31)</f>
        <v>9369899.2300000004</v>
      </c>
      <c r="H60" s="29" t="s">
        <v>15</v>
      </c>
      <c r="I60" s="13"/>
      <c r="J60" s="13"/>
      <c r="K60" s="13"/>
      <c r="L60" s="2"/>
      <c r="M60" s="17">
        <f>+M32+M49</f>
        <v>9369899.2300000004</v>
      </c>
    </row>
    <row r="61" spans="1:13" ht="11.25" customHeight="1" thickTop="1" x14ac:dyDescent="0.2">
      <c r="M61" s="28"/>
    </row>
    <row r="62" spans="1:13" x14ac:dyDescent="0.2">
      <c r="M62" s="8"/>
    </row>
    <row r="63" spans="1:13" x14ac:dyDescent="0.2">
      <c r="I63" s="9"/>
      <c r="J63" s="11"/>
      <c r="K63" s="11"/>
      <c r="L63" s="14"/>
      <c r="M63" s="12"/>
    </row>
    <row r="64" spans="1:13" x14ac:dyDescent="0.2">
      <c r="H64" s="14"/>
      <c r="I64" s="9"/>
      <c r="J64" s="11"/>
      <c r="K64" s="11"/>
      <c r="L64" s="14"/>
      <c r="M64" s="14"/>
    </row>
    <row r="65" spans="1:14" s="14" customFormat="1" ht="37.5" customHeight="1" x14ac:dyDescent="0.2">
      <c r="A65" s="1"/>
      <c r="B65" s="2"/>
      <c r="C65" s="1"/>
      <c r="D65" s="2"/>
      <c r="E65" s="2"/>
      <c r="F65" s="1"/>
      <c r="I65" s="9"/>
      <c r="J65" s="9"/>
      <c r="K65" s="9"/>
      <c r="L65" s="12"/>
      <c r="N65" s="1"/>
    </row>
    <row r="66" spans="1:14" s="14" customFormat="1" ht="18" customHeight="1" x14ac:dyDescent="0.2">
      <c r="A66" s="1"/>
      <c r="B66" s="2"/>
      <c r="C66" s="1"/>
      <c r="D66" s="2"/>
      <c r="E66" s="2"/>
      <c r="F66" s="1"/>
      <c r="H66" s="10"/>
      <c r="I66" s="9"/>
      <c r="J66" s="9"/>
      <c r="K66" s="9"/>
      <c r="L66" s="12"/>
      <c r="N66" s="1"/>
    </row>
    <row r="67" spans="1:14" ht="18.75" customHeight="1" x14ac:dyDescent="0.2">
      <c r="A67" s="14"/>
      <c r="B67" s="9"/>
      <c r="C67" s="14"/>
      <c r="D67" s="9"/>
      <c r="E67" s="9"/>
      <c r="F67" s="14"/>
      <c r="G67" s="14"/>
      <c r="H67" s="10"/>
      <c r="I67" s="9"/>
      <c r="J67" s="9"/>
      <c r="K67" s="9"/>
      <c r="L67" s="14"/>
      <c r="M67" s="14"/>
    </row>
    <row r="68" spans="1:14" ht="14.25" x14ac:dyDescent="0.2">
      <c r="A68" s="14"/>
      <c r="B68" s="14"/>
      <c r="C68" s="14"/>
      <c r="D68" s="14"/>
      <c r="E68" s="14"/>
      <c r="F68" s="14"/>
      <c r="G68" s="14"/>
      <c r="H68" s="14"/>
      <c r="I68" s="19"/>
      <c r="J68" s="20"/>
      <c r="K68" s="37"/>
      <c r="L68" s="14"/>
      <c r="M68" s="14"/>
    </row>
    <row r="69" spans="1:14" x14ac:dyDescent="0.2">
      <c r="A69" s="14"/>
      <c r="B69" s="9"/>
      <c r="C69" s="14"/>
      <c r="D69" s="9"/>
      <c r="E69" s="9"/>
      <c r="F69" s="14"/>
      <c r="H69" s="14"/>
      <c r="I69" s="9"/>
      <c r="J69" s="9"/>
      <c r="K69" s="9"/>
      <c r="L69" s="14"/>
      <c r="M69" s="14"/>
    </row>
    <row r="70" spans="1:14" x14ac:dyDescent="0.2">
      <c r="A70" s="14"/>
      <c r="B70" s="9"/>
      <c r="C70" s="14"/>
      <c r="D70" s="9"/>
      <c r="E70" s="9"/>
      <c r="F70" s="14"/>
      <c r="H70" s="14"/>
      <c r="I70" s="9"/>
      <c r="J70" s="9"/>
      <c r="K70" s="9"/>
      <c r="L70" s="14"/>
      <c r="M70" s="14"/>
    </row>
    <row r="71" spans="1:14" ht="14.25" x14ac:dyDescent="0.2">
      <c r="H71" s="19"/>
      <c r="N71" s="14"/>
    </row>
    <row r="72" spans="1:14" x14ac:dyDescent="0.2">
      <c r="H72" s="14"/>
      <c r="N72" s="14"/>
    </row>
    <row r="73" spans="1:14" x14ac:dyDescent="0.2">
      <c r="H73" s="14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03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</cp:lastModifiedBy>
  <cp:lastPrinted>2021-01-30T04:55:22Z</cp:lastPrinted>
  <dcterms:created xsi:type="dcterms:W3CDTF">2004-07-25T19:56:43Z</dcterms:created>
  <dcterms:modified xsi:type="dcterms:W3CDTF">2021-09-01T04:03:58Z</dcterms:modified>
</cp:coreProperties>
</file>