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1\"/>
    </mc:Choice>
  </mc:AlternateContent>
  <xr:revisionPtr revIDLastSave="0" documentId="13_ncr:1_{E83F670D-AABD-4302-9B72-6CC73DF49B65}" xr6:coauthVersionLast="47" xr6:coauthVersionMax="47" xr10:uidLastSave="{00000000-0000-0000-0000-000000000000}"/>
  <bookViews>
    <workbookView xWindow="-120" yWindow="-120" windowWidth="20730" windowHeight="11160" tabRatio="880" xr2:uid="{00000000-000D-0000-FFFF-FFFF00000000}"/>
  </bookViews>
  <sheets>
    <sheet name="03" sheetId="35" r:id="rId1"/>
    <sheet name="ESTADO DE RESULTADOS" sheetId="36" state="hidden" r:id="rId2"/>
  </sheets>
  <calcPr calcId="181029"/>
</workbook>
</file>

<file path=xl/calcChain.xml><?xml version="1.0" encoding="utf-8"?>
<calcChain xmlns="http://schemas.openxmlformats.org/spreadsheetml/2006/main">
  <c r="I46" i="35" l="1"/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56" i="36" s="1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<sst xmlns="http://schemas.openxmlformats.org/spreadsheetml/2006/main" count="130" uniqueCount="121">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</sst>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showGridLines="0" tabSelected="1" zoomScale="85" zoomScaleNormal="85" workbookViewId="0">
      <selection activeCell="A48" sqref="A48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9379865.5299999993</v>
      </c>
      <c r="H8" s="16" t="s">
        <v>1</v>
      </c>
      <c r="I8" s="5"/>
      <c r="J8" s="5"/>
      <c r="K8" s="5"/>
      <c r="M8" s="6">
        <f>SUM(K9:K28)</f>
        <v>4725386.709999999</v>
      </c>
    </row>
    <row r="9" spans="1:13" x14ac:dyDescent="0.2">
      <c r="A9" s="1" t="s">
        <v>6</v>
      </c>
      <c r="D9" s="2">
        <f>+B10+B11</f>
        <v>603029.16</v>
      </c>
      <c r="H9" s="1" t="s">
        <v>26</v>
      </c>
      <c r="K9" s="2">
        <f>SUM(I10:I12)</f>
        <v>84304.69</v>
      </c>
    </row>
    <row r="10" spans="1:13" x14ac:dyDescent="0.2">
      <c r="A10" s="15" t="s">
        <v>2</v>
      </c>
      <c r="B10" s="2">
        <v>40791.85</v>
      </c>
      <c r="H10" s="15" t="s">
        <v>27</v>
      </c>
      <c r="I10" s="2">
        <v>10779.02</v>
      </c>
    </row>
    <row r="11" spans="1:13" x14ac:dyDescent="0.2">
      <c r="A11" s="15" t="s">
        <v>7</v>
      </c>
      <c r="B11" s="7">
        <v>562237.31000000006</v>
      </c>
      <c r="F11" s="8"/>
      <c r="H11" s="15" t="s">
        <v>28</v>
      </c>
      <c r="I11" s="9">
        <v>60064.46</v>
      </c>
    </row>
    <row r="12" spans="1:13" x14ac:dyDescent="0.2">
      <c r="A12" s="1" t="s">
        <v>29</v>
      </c>
      <c r="D12" s="2">
        <f>SUM(B13:B16)</f>
        <v>2260833.39</v>
      </c>
      <c r="H12" s="15" t="s">
        <v>30</v>
      </c>
      <c r="I12" s="7">
        <v>13461.21</v>
      </c>
    </row>
    <row r="13" spans="1:13" x14ac:dyDescent="0.2">
      <c r="A13" s="15" t="s">
        <v>31</v>
      </c>
      <c r="B13" s="9">
        <v>194700</v>
      </c>
      <c r="C13" s="14"/>
      <c r="D13" s="9"/>
      <c r="H13" s="1" t="s">
        <v>32</v>
      </c>
      <c r="K13" s="2">
        <f>SUM(I14:I16)</f>
        <v>2399966.5399999996</v>
      </c>
    </row>
    <row r="14" spans="1:13" x14ac:dyDescent="0.2">
      <c r="A14" s="15" t="s">
        <v>34</v>
      </c>
      <c r="B14" s="9">
        <v>2056905.11</v>
      </c>
      <c r="C14" s="14"/>
      <c r="D14" s="9"/>
      <c r="H14" s="15" t="s">
        <v>33</v>
      </c>
      <c r="I14" s="9">
        <v>1505189.82</v>
      </c>
    </row>
    <row r="15" spans="1:13" x14ac:dyDescent="0.2">
      <c r="A15" s="15" t="s">
        <v>36</v>
      </c>
      <c r="B15" s="9">
        <v>13789.48</v>
      </c>
      <c r="C15" s="14"/>
      <c r="D15" s="12"/>
      <c r="F15" s="5"/>
      <c r="H15" s="15" t="s">
        <v>35</v>
      </c>
      <c r="I15" s="9">
        <v>889448.19</v>
      </c>
    </row>
    <row r="16" spans="1:13" x14ac:dyDescent="0.2">
      <c r="A16" s="15" t="s">
        <v>119</v>
      </c>
      <c r="B16" s="21">
        <v>-4561.2</v>
      </c>
      <c r="C16" s="14"/>
      <c r="D16" s="12"/>
      <c r="F16" s="5"/>
      <c r="H16" s="15" t="s">
        <v>37</v>
      </c>
      <c r="I16" s="7">
        <v>5328.53</v>
      </c>
    </row>
    <row r="17" spans="1:13" x14ac:dyDescent="0.2">
      <c r="A17" s="1" t="s">
        <v>38</v>
      </c>
      <c r="B17" s="9"/>
      <c r="C17" s="14"/>
      <c r="D17" s="9">
        <f>+B18+B19+B20</f>
        <v>4038343.2199999997</v>
      </c>
      <c r="F17" s="6"/>
      <c r="H17" s="30" t="s">
        <v>39</v>
      </c>
      <c r="I17" s="9"/>
      <c r="K17" s="2">
        <f>+I18</f>
        <v>739288.02</v>
      </c>
    </row>
    <row r="18" spans="1:13" x14ac:dyDescent="0.2">
      <c r="A18" s="15" t="s">
        <v>40</v>
      </c>
      <c r="B18" s="9">
        <v>3529613.26</v>
      </c>
      <c r="C18" s="14"/>
      <c r="D18" s="9"/>
      <c r="F18" s="6"/>
      <c r="H18" s="15" t="s">
        <v>41</v>
      </c>
      <c r="I18" s="7">
        <v>739288.02</v>
      </c>
    </row>
    <row r="19" spans="1:13" x14ac:dyDescent="0.2">
      <c r="A19" s="15" t="s">
        <v>42</v>
      </c>
      <c r="B19" s="9">
        <v>548634.57999999996</v>
      </c>
      <c r="C19" s="14"/>
      <c r="D19" s="9"/>
      <c r="F19" s="6"/>
      <c r="H19" s="1" t="s">
        <v>43</v>
      </c>
      <c r="K19" s="2">
        <f>+I20+I21</f>
        <v>547582.78</v>
      </c>
    </row>
    <row r="20" spans="1:13" x14ac:dyDescent="0.2">
      <c r="A20" s="15" t="s">
        <v>44</v>
      </c>
      <c r="B20" s="21">
        <v>-39904.620000000003</v>
      </c>
      <c r="C20" s="14"/>
      <c r="D20" s="9"/>
      <c r="F20" s="6"/>
      <c r="H20" s="15" t="s">
        <v>45</v>
      </c>
      <c r="I20" s="2">
        <v>274903.40999999997</v>
      </c>
    </row>
    <row r="21" spans="1:13" x14ac:dyDescent="0.2">
      <c r="A21" s="30" t="s">
        <v>46</v>
      </c>
      <c r="B21" s="18"/>
      <c r="C21" s="14"/>
      <c r="D21" s="9">
        <f>+B22</f>
        <v>951405.66</v>
      </c>
      <c r="F21" s="6"/>
      <c r="H21" s="15" t="s">
        <v>47</v>
      </c>
      <c r="I21" s="7">
        <v>272679.37</v>
      </c>
    </row>
    <row r="22" spans="1:13" x14ac:dyDescent="0.2">
      <c r="A22" s="15" t="s">
        <v>48</v>
      </c>
      <c r="B22" s="21">
        <v>951405.66</v>
      </c>
      <c r="C22" s="14"/>
      <c r="D22" s="9"/>
      <c r="F22" s="6"/>
      <c r="H22" s="1" t="s">
        <v>49</v>
      </c>
      <c r="K22" s="2">
        <f>SUM(I23:I25)</f>
        <v>802261.6</v>
      </c>
    </row>
    <row r="23" spans="1:13" x14ac:dyDescent="0.2">
      <c r="A23" s="1" t="s">
        <v>50</v>
      </c>
      <c r="B23" s="9"/>
      <c r="C23" s="14"/>
      <c r="D23" s="9">
        <f>SUM(B24)</f>
        <v>1526254.1</v>
      </c>
      <c r="F23" s="6"/>
      <c r="H23" s="15" t="s">
        <v>51</v>
      </c>
      <c r="I23" s="2">
        <v>166288.03</v>
      </c>
    </row>
    <row r="24" spans="1:13" x14ac:dyDescent="0.2">
      <c r="A24" s="15" t="s">
        <v>115</v>
      </c>
      <c r="B24" s="7">
        <v>1526254.1</v>
      </c>
      <c r="C24" s="36"/>
      <c r="D24" s="7"/>
      <c r="F24" s="6"/>
      <c r="H24" s="15" t="s">
        <v>52</v>
      </c>
      <c r="I24" s="2">
        <v>20595.5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615378.06999999995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15108.69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15108.69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83317.160000000033</v>
      </c>
      <c r="H28" s="1" t="s">
        <v>54</v>
      </c>
      <c r="K28" s="2">
        <f>+I29</f>
        <v>136874.39000000001</v>
      </c>
    </row>
    <row r="29" spans="1:13" x14ac:dyDescent="0.2">
      <c r="A29" s="1" t="s">
        <v>8</v>
      </c>
      <c r="C29" s="2"/>
      <c r="D29" s="2">
        <f>SUM(B30:B34)</f>
        <v>1070717.31</v>
      </c>
      <c r="E29" s="1"/>
      <c r="H29" s="15" t="s">
        <v>56</v>
      </c>
      <c r="I29" s="2">
        <v>136874.39000000001</v>
      </c>
      <c r="K29" s="7"/>
    </row>
    <row r="30" spans="1:13" x14ac:dyDescent="0.2">
      <c r="A30" s="15" t="s">
        <v>9</v>
      </c>
      <c r="B30" s="2">
        <v>100605.41</v>
      </c>
      <c r="C30" s="2"/>
      <c r="E30" s="1"/>
    </row>
    <row r="31" spans="1:13" x14ac:dyDescent="0.2">
      <c r="A31" s="15" t="s">
        <v>10</v>
      </c>
      <c r="B31" s="2">
        <v>54221.75</v>
      </c>
      <c r="C31" s="2"/>
      <c r="E31" s="1"/>
    </row>
    <row r="32" spans="1:13" ht="15" x14ac:dyDescent="0.2">
      <c r="A32" s="15" t="s">
        <v>11</v>
      </c>
      <c r="B32" s="2">
        <v>323719.74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4725386.709999999</v>
      </c>
    </row>
    <row r="33" spans="1:14" x14ac:dyDescent="0.2">
      <c r="A33" s="15" t="s">
        <v>61</v>
      </c>
      <c r="B33" s="2">
        <v>351598.34</v>
      </c>
      <c r="N33" s="8"/>
    </row>
    <row r="34" spans="1:14" ht="15" x14ac:dyDescent="0.2">
      <c r="A34" s="15" t="s">
        <v>62</v>
      </c>
      <c r="B34" s="7">
        <v>240572.07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-987400.15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-987400.15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4737795.9799999995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-562204.02000000025</v>
      </c>
    </row>
    <row r="45" spans="1:14" x14ac:dyDescent="0.2">
      <c r="A45" s="15"/>
      <c r="D45" s="4"/>
      <c r="E45" s="4"/>
      <c r="F45" s="4"/>
      <c r="H45" s="15" t="s">
        <v>118</v>
      </c>
      <c r="I45" s="18">
        <v>-422725.91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f>5894485.42-6033963.53</f>
        <v>-139478.11000000034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4737795.9799999995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9463182.6899999995</v>
      </c>
      <c r="H60" s="29" t="s">
        <v>15</v>
      </c>
      <c r="I60" s="13"/>
      <c r="J60" s="13"/>
      <c r="K60" s="13"/>
      <c r="L60" s="2"/>
      <c r="M60" s="17">
        <f>+M32+M49</f>
        <v>9463182.6899999976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</cp:lastModifiedBy>
  <cp:lastPrinted>2021-01-30T04:55:22Z</cp:lastPrinted>
  <dcterms:created xsi:type="dcterms:W3CDTF">2004-07-25T19:56:43Z</dcterms:created>
  <dcterms:modified xsi:type="dcterms:W3CDTF">2021-09-01T03:50:57Z</dcterms:modified>
</cp:coreProperties>
</file>