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D8EF331C-BCAF-4E96-B7D1-95A3FF5C1AFD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2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<sst xmlns="http://schemas.openxmlformats.org/spreadsheetml/2006/main" count="130" uniqueCount="121">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</sst>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A65" sqref="A65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9318519.2299999986</v>
      </c>
      <c r="H8" s="16" t="s">
        <v>1</v>
      </c>
      <c r="I8" s="5"/>
      <c r="J8" s="5"/>
      <c r="K8" s="5"/>
      <c r="M8" s="6">
        <f>SUM(K9:K28)</f>
        <v>4695873.1499999985</v>
      </c>
    </row>
    <row r="9" spans="1:13" x14ac:dyDescent="0.2">
      <c r="A9" s="1" t="s">
        <v>6</v>
      </c>
      <c r="D9" s="2">
        <f>+B10+B11</f>
        <v>664867.4</v>
      </c>
      <c r="H9" s="1" t="s">
        <v>26</v>
      </c>
      <c r="K9" s="2">
        <f>SUM(I10:I12)</f>
        <v>70714.09</v>
      </c>
    </row>
    <row r="10" spans="1:13" x14ac:dyDescent="0.2">
      <c r="A10" s="15" t="s">
        <v>2</v>
      </c>
      <c r="B10" s="2">
        <v>38474.26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626393.14</v>
      </c>
      <c r="F11" s="8"/>
      <c r="H11" s="15" t="s">
        <v>28</v>
      </c>
      <c r="I11" s="9">
        <v>52814.09</v>
      </c>
    </row>
    <row r="12" spans="1:13" x14ac:dyDescent="0.2">
      <c r="A12" s="1" t="s">
        <v>29</v>
      </c>
      <c r="D12" s="2">
        <f>SUM(B13:B16)</f>
        <v>2263426.2899999996</v>
      </c>
      <c r="H12" s="15" t="s">
        <v>30</v>
      </c>
      <c r="I12" s="7">
        <v>7120.98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2503301.1599999997</v>
      </c>
    </row>
    <row r="14" spans="1:13" x14ac:dyDescent="0.2">
      <c r="A14" s="15" t="s">
        <v>34</v>
      </c>
      <c r="B14" s="9">
        <v>2056873.39</v>
      </c>
      <c r="C14" s="14"/>
      <c r="D14" s="9"/>
      <c r="H14" s="15" t="s">
        <v>33</v>
      </c>
      <c r="I14" s="9">
        <v>1533852.74</v>
      </c>
    </row>
    <row r="15" spans="1:13" x14ac:dyDescent="0.2">
      <c r="A15" s="15" t="s">
        <v>36</v>
      </c>
      <c r="B15" s="9">
        <v>16110.02</v>
      </c>
      <c r="C15" s="14"/>
      <c r="D15" s="12"/>
      <c r="F15" s="5"/>
      <c r="H15" s="15" t="s">
        <v>35</v>
      </c>
      <c r="I15" s="9">
        <v>964119.89</v>
      </c>
    </row>
    <row r="16" spans="1:13" x14ac:dyDescent="0.2">
      <c r="A16" s="15" t="s">
        <v>119</v>
      </c>
      <c r="B16" s="21">
        <v>-4257.12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4229318.0999999996</v>
      </c>
      <c r="F17" s="6"/>
      <c r="H17" s="30" t="s">
        <v>39</v>
      </c>
      <c r="I17" s="9"/>
      <c r="K17" s="2">
        <f>+I18</f>
        <v>526056.03</v>
      </c>
    </row>
    <row r="18" spans="1:13" x14ac:dyDescent="0.2">
      <c r="A18" s="15" t="s">
        <v>40</v>
      </c>
      <c r="B18" s="9">
        <v>3711725.56</v>
      </c>
      <c r="C18" s="14"/>
      <c r="D18" s="9"/>
      <c r="F18" s="6"/>
      <c r="H18" s="15" t="s">
        <v>41</v>
      </c>
      <c r="I18" s="7">
        <v>526056.03</v>
      </c>
    </row>
    <row r="19" spans="1:13" x14ac:dyDescent="0.2">
      <c r="A19" s="15" t="s">
        <v>42</v>
      </c>
      <c r="B19" s="9">
        <v>626012.53</v>
      </c>
      <c r="C19" s="14"/>
      <c r="D19" s="9"/>
      <c r="F19" s="6"/>
      <c r="H19" s="1" t="s">
        <v>43</v>
      </c>
      <c r="K19" s="2">
        <f>+I20+I21</f>
        <v>594391.75</v>
      </c>
    </row>
    <row r="20" spans="1:13" x14ac:dyDescent="0.2">
      <c r="A20" s="15" t="s">
        <v>44</v>
      </c>
      <c r="B20" s="21">
        <v>-108419.99</v>
      </c>
      <c r="C20" s="14"/>
      <c r="D20" s="9"/>
      <c r="F20" s="6"/>
      <c r="H20" s="15" t="s">
        <v>45</v>
      </c>
      <c r="I20" s="2">
        <v>315861.59000000003</v>
      </c>
    </row>
    <row r="21" spans="1:13" x14ac:dyDescent="0.2">
      <c r="A21" s="30" t="s">
        <v>46</v>
      </c>
      <c r="B21" s="18"/>
      <c r="C21" s="14"/>
      <c r="D21" s="9">
        <f>+B22</f>
        <v>645070.68000000005</v>
      </c>
      <c r="F21" s="6"/>
      <c r="H21" s="15" t="s">
        <v>47</v>
      </c>
      <c r="I21" s="7">
        <v>278530.15999999997</v>
      </c>
    </row>
    <row r="22" spans="1:13" x14ac:dyDescent="0.2">
      <c r="A22" s="15" t="s">
        <v>48</v>
      </c>
      <c r="B22" s="21">
        <v>645070.68000000005</v>
      </c>
      <c r="C22" s="14"/>
      <c r="D22" s="9"/>
      <c r="F22" s="6"/>
      <c r="H22" s="1" t="s">
        <v>49</v>
      </c>
      <c r="K22" s="2">
        <f>SUM(I23:I25)</f>
        <v>894669.5</v>
      </c>
    </row>
    <row r="23" spans="1:13" x14ac:dyDescent="0.2">
      <c r="A23" s="1" t="s">
        <v>50</v>
      </c>
      <c r="B23" s="9"/>
      <c r="C23" s="14"/>
      <c r="D23" s="9">
        <f>SUM(B24)</f>
        <v>1515836.76</v>
      </c>
      <c r="F23" s="6"/>
      <c r="H23" s="15" t="s">
        <v>51</v>
      </c>
      <c r="I23" s="2">
        <v>175402.25</v>
      </c>
    </row>
    <row r="24" spans="1:13" x14ac:dyDescent="0.2">
      <c r="A24" s="15" t="s">
        <v>115</v>
      </c>
      <c r="B24" s="7">
        <v>1515836.76</v>
      </c>
      <c r="C24" s="36"/>
      <c r="D24" s="7"/>
      <c r="F24" s="6"/>
      <c r="H24" s="15" t="s">
        <v>52</v>
      </c>
      <c r="I24" s="2">
        <v>14313.43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704953.82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9983.35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9983.35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92202.270000000019</v>
      </c>
      <c r="H28" s="1" t="s">
        <v>54</v>
      </c>
      <c r="K28" s="2">
        <f>+I29</f>
        <v>96757.27</v>
      </c>
    </row>
    <row r="29" spans="1:13" x14ac:dyDescent="0.2">
      <c r="A29" s="1" t="s">
        <v>8</v>
      </c>
      <c r="C29" s="2"/>
      <c r="D29" s="2">
        <f>SUM(B30:B34)</f>
        <v>1070717.31</v>
      </c>
      <c r="E29" s="1"/>
      <c r="H29" s="15" t="s">
        <v>56</v>
      </c>
      <c r="I29" s="2">
        <v>96757.27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323719.74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4695873.1499999985</v>
      </c>
    </row>
    <row r="33" spans="1:14" x14ac:dyDescent="0.2">
      <c r="A33" s="15" t="s">
        <v>61</v>
      </c>
      <c r="B33" s="2">
        <v>351598.34</v>
      </c>
      <c r="N33" s="8"/>
    </row>
    <row r="34" spans="1:14" ht="15" x14ac:dyDescent="0.2">
      <c r="A34" s="15" t="s">
        <v>62</v>
      </c>
      <c r="B34" s="7">
        <v>240572.07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-978515.04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-978515.04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4714848.3500000006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-585151.64999999967</v>
      </c>
    </row>
    <row r="45" spans="1:14" x14ac:dyDescent="0.2">
      <c r="A45" s="15"/>
      <c r="D45" s="4"/>
      <c r="E45" s="4"/>
      <c r="F45" s="4"/>
      <c r="H45" s="15" t="s">
        <v>118</v>
      </c>
      <c r="I45" s="18">
        <v>-422725.91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3658992.1-3821417.84</f>
        <v>-162425.73999999976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4714848.3500000006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9410721.4999999981</v>
      </c>
      <c r="H60" s="29" t="s">
        <v>15</v>
      </c>
      <c r="I60" s="13"/>
      <c r="J60" s="13"/>
      <c r="K60" s="13"/>
      <c r="L60" s="2"/>
      <c r="M60" s="17">
        <f>+M32+M49</f>
        <v>9410721.5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2021-01-30T04:55:22Z</cp:lastPrinted>
  <dcterms:created xsi:type="dcterms:W3CDTF">2004-07-25T19:56:43Z</dcterms:created>
  <dcterms:modified xsi:type="dcterms:W3CDTF">2021-09-01T03:40:26Z</dcterms:modified>
</cp:coreProperties>
</file>