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E72B36F5-C90B-4F66-AB7C-E827777EB0A9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1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<sst xmlns="http://schemas.openxmlformats.org/spreadsheetml/2006/main" count="130" uniqueCount="121">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</sst>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6" sqref="I4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11220700.1</v>
      </c>
      <c r="H8" s="16" t="s">
        <v>1</v>
      </c>
      <c r="I8" s="5"/>
      <c r="J8" s="5"/>
      <c r="K8" s="5"/>
      <c r="M8" s="6">
        <f>SUM(K9:K28)</f>
        <v>6218968.8899999997</v>
      </c>
    </row>
    <row r="9" spans="1:13" x14ac:dyDescent="0.2">
      <c r="A9" s="1" t="s">
        <v>6</v>
      </c>
      <c r="D9" s="2">
        <f>+B10+B11</f>
        <v>997903.82</v>
      </c>
      <c r="H9" s="1" t="s">
        <v>26</v>
      </c>
      <c r="K9" s="2">
        <f>SUM(I10:I12)</f>
        <v>75550.53</v>
      </c>
    </row>
    <row r="10" spans="1:13" x14ac:dyDescent="0.2">
      <c r="A10" s="15" t="s">
        <v>2</v>
      </c>
      <c r="B10" s="2">
        <v>38069.089999999997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959834.73</v>
      </c>
      <c r="F11" s="8"/>
      <c r="H11" s="15" t="s">
        <v>28</v>
      </c>
      <c r="I11" s="9">
        <v>58174.04</v>
      </c>
    </row>
    <row r="12" spans="1:13" x14ac:dyDescent="0.2">
      <c r="A12" s="1" t="s">
        <v>29</v>
      </c>
      <c r="D12" s="2">
        <f>SUM(B13:B16)</f>
        <v>2258163.9199999995</v>
      </c>
      <c r="H12" s="15" t="s">
        <v>30</v>
      </c>
      <c r="I12" s="7">
        <v>6597.47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2363494.52</v>
      </c>
    </row>
    <row r="14" spans="1:13" x14ac:dyDescent="0.2">
      <c r="A14" s="15" t="s">
        <v>34</v>
      </c>
      <c r="B14" s="9">
        <v>2056873.39</v>
      </c>
      <c r="C14" s="14"/>
      <c r="D14" s="9"/>
      <c r="H14" s="15" t="s">
        <v>33</v>
      </c>
      <c r="I14" s="9">
        <v>1619783.94</v>
      </c>
    </row>
    <row r="15" spans="1:13" x14ac:dyDescent="0.2">
      <c r="A15" s="15" t="s">
        <v>36</v>
      </c>
      <c r="B15" s="9">
        <v>10543.57</v>
      </c>
      <c r="C15" s="14"/>
      <c r="D15" s="12"/>
      <c r="F15" s="5"/>
      <c r="H15" s="15" t="s">
        <v>35</v>
      </c>
      <c r="I15" s="9">
        <v>738382.05</v>
      </c>
    </row>
    <row r="16" spans="1:13" x14ac:dyDescent="0.2">
      <c r="A16" s="15" t="s">
        <v>119</v>
      </c>
      <c r="B16" s="21">
        <v>-3953.04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4466796.38</v>
      </c>
      <c r="F17" s="6"/>
      <c r="H17" s="30" t="s">
        <v>39</v>
      </c>
      <c r="I17" s="9"/>
      <c r="K17" s="2">
        <f>+I18</f>
        <v>2106762.31</v>
      </c>
    </row>
    <row r="18" spans="1:13" x14ac:dyDescent="0.2">
      <c r="A18" s="15" t="s">
        <v>40</v>
      </c>
      <c r="B18" s="9">
        <v>3895860.93</v>
      </c>
      <c r="C18" s="14"/>
      <c r="D18" s="9"/>
      <c r="F18" s="6"/>
      <c r="H18" s="15" t="s">
        <v>41</v>
      </c>
      <c r="I18" s="7">
        <v>2106762.31</v>
      </c>
    </row>
    <row r="19" spans="1:13" x14ac:dyDescent="0.2">
      <c r="A19" s="15" t="s">
        <v>42</v>
      </c>
      <c r="B19" s="9">
        <v>654614.81999999995</v>
      </c>
      <c r="C19" s="14"/>
      <c r="D19" s="9"/>
      <c r="F19" s="6"/>
      <c r="H19" s="1" t="s">
        <v>43</v>
      </c>
      <c r="K19" s="2">
        <f>+I20+I21</f>
        <v>665309.03</v>
      </c>
    </row>
    <row r="20" spans="1:13" x14ac:dyDescent="0.2">
      <c r="A20" s="15" t="s">
        <v>44</v>
      </c>
      <c r="B20" s="21">
        <v>-83679.37</v>
      </c>
      <c r="C20" s="14"/>
      <c r="D20" s="9"/>
      <c r="F20" s="6"/>
      <c r="H20" s="15" t="s">
        <v>45</v>
      </c>
      <c r="I20" s="2">
        <v>369171.24</v>
      </c>
    </row>
    <row r="21" spans="1:13" x14ac:dyDescent="0.2">
      <c r="A21" s="30" t="s">
        <v>46</v>
      </c>
      <c r="B21" s="18"/>
      <c r="C21" s="14"/>
      <c r="D21" s="9">
        <f>+B22</f>
        <v>1989871.39</v>
      </c>
      <c r="F21" s="6"/>
      <c r="H21" s="15" t="s">
        <v>47</v>
      </c>
      <c r="I21" s="7">
        <v>296137.78999999998</v>
      </c>
    </row>
    <row r="22" spans="1:13" x14ac:dyDescent="0.2">
      <c r="A22" s="15" t="s">
        <v>48</v>
      </c>
      <c r="B22" s="21">
        <v>1989871.39</v>
      </c>
      <c r="C22" s="14"/>
      <c r="D22" s="9"/>
      <c r="F22" s="6"/>
      <c r="H22" s="1" t="s">
        <v>49</v>
      </c>
      <c r="K22" s="2">
        <f>SUM(I23:I25)</f>
        <v>906666.5</v>
      </c>
    </row>
    <row r="23" spans="1:13" x14ac:dyDescent="0.2">
      <c r="A23" s="1" t="s">
        <v>50</v>
      </c>
      <c r="B23" s="9"/>
      <c r="C23" s="14"/>
      <c r="D23" s="9">
        <f>SUM(B24)</f>
        <v>1507964.59</v>
      </c>
      <c r="F23" s="6"/>
      <c r="H23" s="15" t="s">
        <v>51</v>
      </c>
      <c r="I23" s="2">
        <v>164484.87</v>
      </c>
    </row>
    <row r="24" spans="1:13" x14ac:dyDescent="0.2">
      <c r="A24" s="15" t="s">
        <v>115</v>
      </c>
      <c r="B24" s="7">
        <v>1507964.59</v>
      </c>
      <c r="C24" s="36"/>
      <c r="D24" s="7"/>
      <c r="F24" s="6"/>
      <c r="H24" s="15" t="s">
        <v>52</v>
      </c>
      <c r="I24" s="2">
        <v>11958.54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730223.09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5091.68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5091.68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100334.16000000015</v>
      </c>
      <c r="H28" s="1" t="s">
        <v>54</v>
      </c>
      <c r="K28" s="2">
        <f>+I29</f>
        <v>96094.32</v>
      </c>
    </row>
    <row r="29" spans="1:13" x14ac:dyDescent="0.2">
      <c r="A29" s="1" t="s">
        <v>8</v>
      </c>
      <c r="C29" s="2"/>
      <c r="D29" s="2">
        <f>SUM(B30:B34)</f>
        <v>1069976.4400000002</v>
      </c>
      <c r="E29" s="1"/>
      <c r="H29" s="15" t="s">
        <v>56</v>
      </c>
      <c r="I29" s="2">
        <v>96094.32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322978.87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6218968.8899999997</v>
      </c>
    </row>
    <row r="33" spans="1:14" x14ac:dyDescent="0.2">
      <c r="A33" s="15" t="s">
        <v>61</v>
      </c>
      <c r="B33" s="2">
        <v>351598.34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-969642.28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-969642.28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5102065.37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-197934.62999999995</v>
      </c>
    </row>
    <row r="45" spans="1:14" x14ac:dyDescent="0.2">
      <c r="A45" s="15"/>
      <c r="D45" s="4"/>
      <c r="E45" s="4"/>
      <c r="F45" s="4"/>
      <c r="H45" s="15" t="s">
        <v>118</v>
      </c>
      <c r="I45" s="18">
        <v>-422725.91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1924398.24-1699606.96</f>
        <v>224791.28000000003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5102065.37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11321034.26</v>
      </c>
      <c r="H60" s="29" t="s">
        <v>15</v>
      </c>
      <c r="I60" s="13"/>
      <c r="J60" s="13"/>
      <c r="K60" s="13"/>
      <c r="L60" s="2"/>
      <c r="M60" s="17">
        <f>+M32+M49</f>
        <v>11321034.26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2021-09-01T03:30:07Z</dcterms:modified>
</cp:coreProperties>
</file>